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Ianuarie 2024\"/>
    </mc:Choice>
  </mc:AlternateContent>
  <xr:revisionPtr revIDLastSave="0" documentId="13_ncr:1_{C7910AA1-5577-4A78-9F43-782E93EBF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UL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" l="1"/>
  <c r="H55" i="2"/>
  <c r="G55" i="2"/>
  <c r="F55" i="2"/>
  <c r="H52" i="2"/>
  <c r="G52" i="2"/>
  <c r="F52" i="2"/>
  <c r="H50" i="2"/>
  <c r="G50" i="2"/>
  <c r="F50" i="2"/>
  <c r="H47" i="2"/>
  <c r="G47" i="2"/>
  <c r="F47" i="2"/>
  <c r="H23" i="2"/>
  <c r="H13" i="2" s="1"/>
  <c r="G23" i="2"/>
  <c r="F23" i="2"/>
  <c r="F13" i="2" s="1"/>
  <c r="H14" i="2"/>
  <c r="G14" i="2"/>
  <c r="F14" i="2"/>
</calcChain>
</file>

<file path=xl/sharedStrings.xml><?xml version="1.0" encoding="utf-8"?>
<sst xmlns="http://schemas.openxmlformats.org/spreadsheetml/2006/main" count="140" uniqueCount="62">
  <si>
    <t>SITUAȚIA PLĂȚILOR</t>
  </si>
  <si>
    <t>la data :  31-IANUARIE-2024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</si>
  <si>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</si>
  <si>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</si>
  <si>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</si>
  <si>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</si>
  <si>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</si>
  <si>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</si>
  <si>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</si>
  <si>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</si>
  <si>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</si>
  <si>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</si>
  <si>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</si>
  <si>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>680502 TOTAL pentru sursa de finanțare: A - Integral de la buget</t>
  </si>
  <si>
    <t xml:space="preserve">Total Titlul I Cheltuieli de Personal </t>
  </si>
  <si>
    <r>
      <rPr>
        <sz val="7"/>
        <rFont val="Arial"/>
        <family val="2"/>
      </rPr>
      <t>A-Integral de la buget</t>
    </r>
  </si>
  <si>
    <r>
      <rPr>
        <sz val="7"/>
        <rFont val="Arial"/>
        <family val="2"/>
      </rPr>
      <t xml:space="preserve">Asistenta sociala  in  caz de
</t>
    </r>
    <r>
      <rPr>
        <sz val="7"/>
        <rFont val="Arial"/>
        <family val="2"/>
      </rPr>
      <t>invaliditate</t>
    </r>
  </si>
  <si>
    <r>
      <rPr>
        <sz val="7"/>
        <rFont val="Arial"/>
        <family val="2"/>
      </rPr>
      <t>Salarii de baza</t>
    </r>
  </si>
  <si>
    <r>
      <rPr>
        <sz val="7"/>
        <rFont val="Arial"/>
        <family val="2"/>
      </rPr>
      <t>Sporuri pentru conditii de munca</t>
    </r>
  </si>
  <si>
    <r>
      <rPr>
        <sz val="7"/>
        <rFont val="Arial"/>
        <family val="2"/>
      </rPr>
      <t>Alte sporuri</t>
    </r>
  </si>
  <si>
    <r>
      <rPr>
        <sz val="7"/>
        <rFont val="Arial"/>
        <family val="2"/>
      </rPr>
      <t>Drepturi de delegare</t>
    </r>
  </si>
  <si>
    <r>
      <rPr>
        <sz val="7"/>
        <rFont val="Arial"/>
        <family val="2"/>
      </rPr>
      <t>Indemnizatii de hrana</t>
    </r>
  </si>
  <si>
    <r>
      <rPr>
        <sz val="7"/>
        <rFont val="Arial"/>
        <family val="2"/>
      </rPr>
      <t>Alte drepturi salariale in bani</t>
    </r>
  </si>
  <si>
    <r>
      <rPr>
        <sz val="7"/>
        <rFont val="Arial"/>
        <family val="2"/>
      </rPr>
      <t>Vouchere de vacanta</t>
    </r>
  </si>
  <si>
    <r>
      <rPr>
        <sz val="7"/>
        <rFont val="Arial"/>
        <family val="2"/>
      </rPr>
      <t xml:space="preserve">Contributia asiguratorie pentru
</t>
    </r>
    <r>
      <rPr>
        <sz val="7"/>
        <rFont val="Arial"/>
        <family val="2"/>
      </rPr>
      <t>munca</t>
    </r>
  </si>
  <si>
    <t>Total Titlul II Bunuri și Servicii</t>
  </si>
  <si>
    <r>
      <rPr>
        <sz val="7"/>
        <rFont val="Arial"/>
        <family val="2"/>
      </rPr>
      <t>Furnituri de birou</t>
    </r>
  </si>
  <si>
    <r>
      <rPr>
        <sz val="7"/>
        <rFont val="Arial"/>
        <family val="2"/>
      </rPr>
      <t>Materiale pentru curatenie</t>
    </r>
  </si>
  <si>
    <r>
      <rPr>
        <sz val="7"/>
        <rFont val="Arial"/>
        <family val="2"/>
      </rPr>
      <t>Incalzit, Iluminat si forta motrica</t>
    </r>
  </si>
  <si>
    <r>
      <rPr>
        <sz val="7"/>
        <rFont val="Arial"/>
        <family val="2"/>
      </rPr>
      <t>Apa, canal si salubritate</t>
    </r>
  </si>
  <si>
    <r>
      <rPr>
        <sz val="7"/>
        <rFont val="Arial"/>
        <family val="2"/>
      </rPr>
      <t>Carburanti si lubrifianti</t>
    </r>
  </si>
  <si>
    <r>
      <rPr>
        <sz val="7"/>
        <rFont val="Arial"/>
        <family val="2"/>
      </rPr>
      <t>Piese de schimb</t>
    </r>
  </si>
  <si>
    <r>
      <rPr>
        <sz val="7"/>
        <rFont val="Arial"/>
        <family val="2"/>
      </rPr>
      <t>Transport</t>
    </r>
  </si>
  <si>
    <r>
      <rPr>
        <sz val="7"/>
        <rFont val="Arial"/>
        <family val="2"/>
      </rPr>
      <t xml:space="preserve">Posta, telecomunicatii, radio, tv,
</t>
    </r>
    <r>
      <rPr>
        <sz val="7"/>
        <rFont val="Arial"/>
        <family val="2"/>
      </rPr>
      <t>internet</t>
    </r>
  </si>
  <si>
    <r>
      <rPr>
        <sz val="7"/>
        <rFont val="Arial"/>
        <family val="2"/>
      </rPr>
      <t xml:space="preserve">Materiale si prestari de servicii cu
</t>
    </r>
    <r>
      <rPr>
        <sz val="7"/>
        <rFont val="Arial"/>
        <family val="2"/>
      </rPr>
      <t>caracter functional</t>
    </r>
  </si>
  <si>
    <r>
      <rPr>
        <sz val="7"/>
        <rFont val="Arial"/>
        <family val="2"/>
      </rPr>
      <t xml:space="preserve">Alte bunuri si servicii pentru
</t>
    </r>
    <r>
      <rPr>
        <sz val="7"/>
        <rFont val="Arial"/>
        <family val="2"/>
      </rPr>
      <t>intretinere si functionare</t>
    </r>
  </si>
  <si>
    <r>
      <rPr>
        <sz val="7"/>
        <rFont val="Arial"/>
        <family val="2"/>
      </rPr>
      <t>Reparatii curente</t>
    </r>
  </si>
  <si>
    <r>
      <rPr>
        <sz val="7"/>
        <rFont val="Arial"/>
        <family val="2"/>
      </rPr>
      <t>Hrana pentru oameni</t>
    </r>
  </si>
  <si>
    <r>
      <rPr>
        <sz val="7"/>
        <rFont val="Arial"/>
        <family val="2"/>
      </rPr>
      <t>Medicamente</t>
    </r>
  </si>
  <si>
    <r>
      <rPr>
        <sz val="7"/>
        <rFont val="Arial"/>
        <family val="2"/>
      </rPr>
      <t>Materiale sanitare</t>
    </r>
  </si>
  <si>
    <r>
      <rPr>
        <sz val="7"/>
        <rFont val="Arial"/>
        <family val="2"/>
      </rPr>
      <t>Dezinfectanti</t>
    </r>
  </si>
  <si>
    <r>
      <rPr>
        <sz val="7"/>
        <rFont val="Arial"/>
        <family val="2"/>
      </rPr>
      <t>Uniforme si echipament</t>
    </r>
  </si>
  <si>
    <r>
      <rPr>
        <sz val="7"/>
        <rFont val="Arial"/>
        <family val="2"/>
      </rPr>
      <t>Lenjerie si accesorii de pat</t>
    </r>
  </si>
  <si>
    <r>
      <rPr>
        <sz val="7"/>
        <rFont val="Arial"/>
        <family val="2"/>
      </rPr>
      <t>Alte obiecte de inventar</t>
    </r>
  </si>
  <si>
    <r>
      <rPr>
        <sz val="7"/>
        <rFont val="Arial"/>
        <family val="2"/>
      </rPr>
      <t xml:space="preserve">Deplasari interne, detasari,
</t>
    </r>
    <r>
      <rPr>
        <sz val="7"/>
        <rFont val="Arial"/>
        <family val="2"/>
      </rPr>
      <t>transferari</t>
    </r>
  </si>
  <si>
    <r>
      <rPr>
        <sz val="7"/>
        <rFont val="Arial"/>
        <family val="2"/>
      </rPr>
      <t>Deplasari in strainatate</t>
    </r>
  </si>
  <si>
    <r>
      <rPr>
        <sz val="7"/>
        <rFont val="Arial"/>
        <family val="2"/>
      </rPr>
      <t>Pregatire profesionala</t>
    </r>
  </si>
  <si>
    <r>
      <rPr>
        <sz val="7"/>
        <rFont val="Arial"/>
        <family val="2"/>
      </rPr>
      <t>Protectia muncii</t>
    </r>
  </si>
  <si>
    <r>
      <rPr>
        <sz val="7"/>
        <rFont val="Arial"/>
        <family val="2"/>
      </rPr>
      <t>Alte cheltuieli cu bunuri si servicii</t>
    </r>
  </si>
  <si>
    <t>Total Titlul IX Asistență Socială</t>
  </si>
  <si>
    <r>
      <rPr>
        <sz val="7"/>
        <rFont val="Arial"/>
        <family val="2"/>
      </rPr>
      <t>Ajutoare sociale in numerar</t>
    </r>
  </si>
  <si>
    <r>
      <rPr>
        <sz val="7"/>
        <rFont val="Arial"/>
        <family val="2"/>
      </rPr>
      <t>Ajutoare sociale in natura</t>
    </r>
  </si>
  <si>
    <t>Total Titlul XI Alte cheltuieli</t>
  </si>
  <si>
    <r>
      <rPr>
        <sz val="7"/>
        <rFont val="Arial"/>
        <family val="2"/>
      </rPr>
      <t xml:space="preserve">Sume aferente persoanelor cu
</t>
    </r>
    <r>
      <rPr>
        <sz val="7"/>
        <rFont val="Arial"/>
        <family val="2"/>
      </rPr>
      <t>handicap neincadrate</t>
    </r>
  </si>
  <si>
    <t>Total Titlul XII Proiecte cu Finanțare din Sumele Reprezentând Asistență Financiară</t>
  </si>
  <si>
    <r>
      <rPr>
        <sz val="7"/>
        <rFont val="Arial"/>
        <family val="2"/>
      </rPr>
      <t>Fonduri europene nerambursabile</t>
    </r>
  </si>
  <si>
    <r>
      <rPr>
        <sz val="7"/>
        <rFont val="Arial"/>
        <family val="2"/>
      </rPr>
      <t>Sume aferente TVA</t>
    </r>
  </si>
  <si>
    <t>Total Titlul XV Active Nefinanciare</t>
  </si>
  <si>
    <r>
      <rPr>
        <sz val="7"/>
        <rFont val="Arial"/>
        <family val="2"/>
      </rPr>
      <t>Constructii</t>
    </r>
  </si>
  <si>
    <r>
      <rPr>
        <sz val="7"/>
        <rFont val="Arial"/>
        <family val="2"/>
      </rPr>
      <t xml:space="preserve">Masini, echipamente si mijloace de
</t>
    </r>
    <r>
      <rPr>
        <sz val="7"/>
        <rFont val="Arial"/>
        <family val="2"/>
      </rPr>
      <t>transport</t>
    </r>
  </si>
  <si>
    <r>
      <rPr>
        <sz val="7"/>
        <rFont val="Arial"/>
        <family val="2"/>
      </rPr>
      <t xml:space="preserve">Mobilier, aparatura birotica si alte
</t>
    </r>
    <r>
      <rPr>
        <sz val="7"/>
        <rFont val="Arial"/>
        <family val="2"/>
      </rPr>
      <t>active corporale</t>
    </r>
  </si>
  <si>
    <r>
      <rPr>
        <sz val="7"/>
        <rFont val="Arial"/>
        <family val="2"/>
      </rPr>
      <t>Alte active fixe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</si>
</sst>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7"/>
      <name val="Arial"/>
      <family val="2"/>
    </font>
    <font>
      <sz val="7"/>
      <color rgb="FF000000"/>
      <name val="Arial"/>
      <family val="2"/>
    </font>
    <font>
      <sz val="7.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1"/>
    <xf numFmtId="0" fontId="2" fillId="0" borderId="0" xfId="2" applyAlignment="1">
      <alignment horizontal="left" vertical="top"/>
    </xf>
    <xf numFmtId="0" fontId="3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1" fillId="0" borderId="0" xfId="1" applyAlignment="1">
      <alignment horizontal="left" indent="1"/>
    </xf>
    <xf numFmtId="0" fontId="7" fillId="0" borderId="0" xfId="1" applyFont="1" applyAlignment="1">
      <alignment horizontal="left" indent="1"/>
    </xf>
    <xf numFmtId="0" fontId="9" fillId="2" borderId="1" xfId="2" applyFont="1" applyFill="1" applyBorder="1" applyAlignment="1">
      <alignment horizontal="right" vertical="center" wrapText="1"/>
    </xf>
    <xf numFmtId="0" fontId="9" fillId="2" borderId="1" xfId="2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right" vertical="top" wrapText="1" indent="2"/>
    </xf>
    <xf numFmtId="0" fontId="10" fillId="3" borderId="1" xfId="2" applyFont="1" applyFill="1" applyBorder="1" applyAlignment="1">
      <alignment horizontal="left" vertical="top" wrapText="1" indent="1"/>
    </xf>
    <xf numFmtId="0" fontId="10" fillId="3" borderId="1" xfId="2" applyFont="1" applyFill="1" applyBorder="1" applyAlignment="1">
      <alignment horizontal="left" vertical="top" wrapText="1" indent="2"/>
    </xf>
    <xf numFmtId="0" fontId="10" fillId="3" borderId="1" xfId="2" applyFont="1" applyFill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 wrapText="1"/>
    </xf>
    <xf numFmtId="0" fontId="11" fillId="0" borderId="3" xfId="1" applyFont="1" applyBorder="1" applyAlignment="1">
      <alignment horizontal="center" vertical="top" wrapText="1"/>
    </xf>
    <xf numFmtId="0" fontId="11" fillId="0" borderId="4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center" wrapText="1"/>
    </xf>
    <xf numFmtId="4" fontId="12" fillId="0" borderId="6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4" fontId="12" fillId="0" borderId="7" xfId="1" applyNumberFormat="1" applyFont="1" applyBorder="1" applyAlignment="1">
      <alignment horizontal="center" vertical="center" wrapText="1"/>
    </xf>
    <xf numFmtId="0" fontId="13" fillId="0" borderId="1" xfId="2" applyFont="1" applyBorder="1" applyAlignment="1">
      <alignment horizontal="right" vertical="top" wrapText="1" indent="1"/>
    </xf>
    <xf numFmtId="1" fontId="14" fillId="0" borderId="1" xfId="2" applyNumberFormat="1" applyFont="1" applyBorder="1" applyAlignment="1">
      <alignment horizontal="left" vertical="top" shrinkToFit="1"/>
    </xf>
    <xf numFmtId="0" fontId="2" fillId="0" borderId="1" xfId="2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4" fontId="14" fillId="0" borderId="1" xfId="2" applyNumberFormat="1" applyFont="1" applyBorder="1" applyAlignment="1">
      <alignment horizontal="right" vertical="top" shrinkToFit="1"/>
    </xf>
    <xf numFmtId="43" fontId="14" fillId="0" borderId="1" xfId="3" applyFont="1" applyBorder="1" applyAlignment="1">
      <alignment horizontal="right" vertical="top" shrinkToFit="1"/>
    </xf>
    <xf numFmtId="2" fontId="14" fillId="0" borderId="1" xfId="2" applyNumberFormat="1" applyFont="1" applyBorder="1" applyAlignment="1">
      <alignment horizontal="right" vertical="top" shrinkToFit="1"/>
    </xf>
    <xf numFmtId="4" fontId="12" fillId="0" borderId="8" xfId="1" applyNumberFormat="1" applyFont="1" applyBorder="1" applyAlignment="1">
      <alignment horizontal="center" vertical="center" wrapText="1"/>
    </xf>
    <xf numFmtId="4" fontId="12" fillId="0" borderId="9" xfId="1" applyNumberFormat="1" applyFont="1" applyBorder="1" applyAlignment="1">
      <alignment horizontal="center" vertical="center" wrapText="1"/>
    </xf>
    <xf numFmtId="4" fontId="12" fillId="0" borderId="10" xfId="1" applyNumberFormat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left" vertical="top" wrapText="1"/>
    </xf>
    <xf numFmtId="4" fontId="14" fillId="0" borderId="5" xfId="2" applyNumberFormat="1" applyFont="1" applyBorder="1" applyAlignment="1">
      <alignment horizontal="right" vertical="top" shrinkToFit="1"/>
    </xf>
    <xf numFmtId="2" fontId="14" fillId="0" borderId="5" xfId="2" applyNumberFormat="1" applyFont="1" applyBorder="1" applyAlignment="1">
      <alignment horizontal="right" vertical="top" shrinkToFit="1"/>
    </xf>
    <xf numFmtId="0" fontId="15" fillId="0" borderId="5" xfId="1" applyFont="1" applyBorder="1" applyAlignment="1">
      <alignment horizontal="left" vertical="center" wrapText="1"/>
    </xf>
    <xf numFmtId="4" fontId="12" fillId="0" borderId="7" xfId="1" applyNumberFormat="1" applyFont="1" applyBorder="1" applyAlignment="1">
      <alignment vertical="center" wrapText="1"/>
    </xf>
    <xf numFmtId="0" fontId="13" fillId="0" borderId="1" xfId="2" applyFont="1" applyBorder="1" applyAlignment="1">
      <alignment horizontal="left" vertical="top" wrapText="1" indent="1"/>
    </xf>
    <xf numFmtId="4" fontId="12" fillId="0" borderId="7" xfId="1" applyNumberFormat="1" applyFont="1" applyBorder="1" applyAlignment="1">
      <alignment vertical="top" wrapText="1"/>
    </xf>
    <xf numFmtId="0" fontId="11" fillId="0" borderId="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</cellXfs>
  <cellStyles count="4">
    <cellStyle name="Comma 2" xfId="3" xr:uid="{7E507AFB-BE0B-4828-9E60-38878B3049DA}"/>
    <cellStyle name="Normal" xfId="0" builtinId="0"/>
    <cellStyle name="Normal 2" xfId="1" xr:uid="{70F48B56-D889-4F16-B84F-0820E083F3A7}"/>
    <cellStyle name="Normal 3" xfId="2" xr:uid="{B65FD732-58F9-4207-B652-F8DFCD104D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2603-CB2C-4A5A-88B4-82CC2B5ADF9E}">
  <dimension ref="A2:H59"/>
  <sheetViews>
    <sheetView tabSelected="1" topLeftCell="A4" workbookViewId="0">
      <selection activeCell="G14" sqref="G14"/>
    </sheetView>
  </sheetViews>
  <sheetFormatPr defaultRowHeight="12.75" x14ac:dyDescent="0.25"/>
  <cols>
    <col min="1" max="1" width="17" style="2" customWidth="1"/>
    <col min="2" max="2" width="9.7109375" style="2" customWidth="1"/>
    <col min="3" max="3" width="19.5703125" style="2" customWidth="1"/>
    <col min="4" max="4" width="9.85546875" style="2" customWidth="1"/>
    <col min="5" max="5" width="24.140625" style="2" customWidth="1"/>
    <col min="6" max="7" width="14.140625" style="2" customWidth="1"/>
    <col min="8" max="8" width="12.7109375" style="2" customWidth="1"/>
    <col min="9" max="16384" width="9.140625" style="2"/>
  </cols>
  <sheetData>
    <row r="2" spans="1:8" ht="15" x14ac:dyDescent="0.25">
      <c r="A2" s="1"/>
      <c r="B2" s="1"/>
      <c r="C2" s="1"/>
      <c r="D2" s="1"/>
      <c r="E2" s="1"/>
      <c r="F2" s="1"/>
      <c r="G2" s="1"/>
      <c r="H2" s="1"/>
    </row>
    <row r="3" spans="1:8" ht="18.75" x14ac:dyDescent="0.3">
      <c r="A3" s="3" t="s">
        <v>0</v>
      </c>
      <c r="B3" s="3"/>
      <c r="C3" s="3"/>
      <c r="D3" s="3"/>
      <c r="E3" s="3"/>
      <c r="F3" s="3"/>
      <c r="G3" s="3"/>
      <c r="H3" s="3"/>
    </row>
    <row r="4" spans="1:8" ht="18.75" x14ac:dyDescent="0.3">
      <c r="A4" s="4" t="s">
        <v>1</v>
      </c>
      <c r="B4" s="4"/>
      <c r="C4" s="4"/>
      <c r="D4" s="4"/>
      <c r="E4" s="4"/>
      <c r="F4" s="4"/>
      <c r="G4" s="4"/>
      <c r="H4" s="4"/>
    </row>
    <row r="5" spans="1:8" ht="18.75" x14ac:dyDescent="0.3">
      <c r="A5" s="5"/>
      <c r="B5" s="5"/>
      <c r="C5" s="5"/>
      <c r="D5" s="5"/>
      <c r="E5" s="5"/>
      <c r="F5" s="5"/>
      <c r="G5" s="5"/>
      <c r="H5" s="5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6"/>
    </row>
    <row r="7" spans="1:8" x14ac:dyDescent="0.2">
      <c r="A7" s="7" t="s">
        <v>3</v>
      </c>
      <c r="B7" s="7"/>
      <c r="C7" s="7"/>
      <c r="D7" s="7"/>
      <c r="E7" s="7"/>
      <c r="F7" s="7"/>
      <c r="G7" s="7"/>
      <c r="H7" s="7"/>
    </row>
    <row r="8" spans="1:8" ht="15.75" x14ac:dyDescent="0.25">
      <c r="A8" s="6" t="s">
        <v>4</v>
      </c>
      <c r="B8" s="6"/>
      <c r="C8" s="6"/>
      <c r="D8" s="6"/>
      <c r="E8" s="6"/>
      <c r="F8" s="6"/>
      <c r="G8" s="6"/>
      <c r="H8" s="6"/>
    </row>
    <row r="11" spans="1:8" ht="38.1" customHeight="1" x14ac:dyDescent="0.25">
      <c r="A11" s="8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10" t="s">
        <v>11</v>
      </c>
      <c r="H11" s="9" t="s">
        <v>12</v>
      </c>
    </row>
    <row r="12" spans="1:8" ht="24" customHeight="1" x14ac:dyDescent="0.25">
      <c r="A12" s="11">
        <v>0</v>
      </c>
      <c r="B12" s="12">
        <v>1</v>
      </c>
      <c r="C12" s="13">
        <v>2</v>
      </c>
      <c r="D12" s="12">
        <v>3</v>
      </c>
      <c r="E12" s="13">
        <v>4</v>
      </c>
      <c r="F12" s="14">
        <v>5</v>
      </c>
      <c r="G12" s="14">
        <v>6</v>
      </c>
      <c r="H12" s="12">
        <v>7</v>
      </c>
    </row>
    <row r="13" spans="1:8" ht="24" customHeight="1" x14ac:dyDescent="0.25">
      <c r="A13" s="15" t="s">
        <v>13</v>
      </c>
      <c r="B13" s="16"/>
      <c r="C13" s="17"/>
      <c r="D13" s="18"/>
      <c r="E13" s="18"/>
      <c r="F13" s="19">
        <f>F23+F47+F52+F55+F50+F14</f>
        <v>26551700</v>
      </c>
      <c r="G13" s="19">
        <f>G23+G47+G52+G55+G50+G14</f>
        <v>9107700</v>
      </c>
      <c r="H13" s="19">
        <f>H23+H47+H52+H55+H50+H14</f>
        <v>1881332.76</v>
      </c>
    </row>
    <row r="14" spans="1:8" ht="24" customHeight="1" x14ac:dyDescent="0.25">
      <c r="A14" s="20" t="s">
        <v>14</v>
      </c>
      <c r="B14" s="21"/>
      <c r="C14" s="21"/>
      <c r="D14" s="22"/>
      <c r="E14" s="22"/>
      <c r="F14" s="23">
        <f>SUM(F15:F22)</f>
        <v>14685000</v>
      </c>
      <c r="G14" s="23">
        <f t="shared" ref="G14:H14" si="0">SUM(G15:G22)</f>
        <v>4215000</v>
      </c>
      <c r="H14" s="23">
        <f t="shared" si="0"/>
        <v>1055284</v>
      </c>
    </row>
    <row r="15" spans="1:8" ht="21" customHeight="1" x14ac:dyDescent="0.25">
      <c r="A15" s="24" t="s">
        <v>15</v>
      </c>
      <c r="B15" s="25">
        <v>680502</v>
      </c>
      <c r="C15" s="26" t="s">
        <v>16</v>
      </c>
      <c r="D15" s="25">
        <v>100101</v>
      </c>
      <c r="E15" s="27" t="s">
        <v>17</v>
      </c>
      <c r="F15" s="28">
        <v>11050000</v>
      </c>
      <c r="G15" s="29">
        <v>3000000</v>
      </c>
      <c r="H15" s="28">
        <v>822726</v>
      </c>
    </row>
    <row r="16" spans="1:8" ht="21" customHeight="1" x14ac:dyDescent="0.25">
      <c r="A16" s="24" t="s">
        <v>15</v>
      </c>
      <c r="B16" s="25">
        <v>680502</v>
      </c>
      <c r="C16" s="26" t="s">
        <v>16</v>
      </c>
      <c r="D16" s="25">
        <v>100105</v>
      </c>
      <c r="E16" s="27" t="s">
        <v>18</v>
      </c>
      <c r="F16" s="28">
        <v>205000</v>
      </c>
      <c r="G16" s="29">
        <v>60000</v>
      </c>
      <c r="H16" s="28">
        <v>15090</v>
      </c>
    </row>
    <row r="17" spans="1:8" ht="21" customHeight="1" x14ac:dyDescent="0.25">
      <c r="A17" s="24" t="s">
        <v>15</v>
      </c>
      <c r="B17" s="25">
        <v>680502</v>
      </c>
      <c r="C17" s="26" t="s">
        <v>16</v>
      </c>
      <c r="D17" s="25">
        <v>100106</v>
      </c>
      <c r="E17" s="27" t="s">
        <v>19</v>
      </c>
      <c r="F17" s="28">
        <v>1516000</v>
      </c>
      <c r="G17" s="29">
        <v>400000</v>
      </c>
      <c r="H17" s="28">
        <v>126298</v>
      </c>
    </row>
    <row r="18" spans="1:8" ht="21" customHeight="1" x14ac:dyDescent="0.25">
      <c r="A18" s="24" t="s">
        <v>15</v>
      </c>
      <c r="B18" s="25">
        <v>680502</v>
      </c>
      <c r="C18" s="26" t="s">
        <v>16</v>
      </c>
      <c r="D18" s="25">
        <v>100113</v>
      </c>
      <c r="E18" s="27" t="s">
        <v>20</v>
      </c>
      <c r="F18" s="28">
        <v>5000</v>
      </c>
      <c r="G18" s="29">
        <v>1000</v>
      </c>
      <c r="H18" s="30">
        <v>0</v>
      </c>
    </row>
    <row r="19" spans="1:8" ht="21" customHeight="1" x14ac:dyDescent="0.25">
      <c r="A19" s="24" t="s">
        <v>15</v>
      </c>
      <c r="B19" s="25">
        <v>680502</v>
      </c>
      <c r="C19" s="26" t="s">
        <v>16</v>
      </c>
      <c r="D19" s="25">
        <v>100117</v>
      </c>
      <c r="E19" s="27" t="s">
        <v>21</v>
      </c>
      <c r="F19" s="28">
        <v>795000</v>
      </c>
      <c r="G19" s="29">
        <v>200000</v>
      </c>
      <c r="H19" s="28">
        <v>57522</v>
      </c>
    </row>
    <row r="20" spans="1:8" ht="21" customHeight="1" x14ac:dyDescent="0.25">
      <c r="A20" s="24" t="s">
        <v>15</v>
      </c>
      <c r="B20" s="25">
        <v>680502</v>
      </c>
      <c r="C20" s="26" t="s">
        <v>16</v>
      </c>
      <c r="D20" s="25">
        <v>100130</v>
      </c>
      <c r="E20" s="27" t="s">
        <v>22</v>
      </c>
      <c r="F20" s="28">
        <v>480000</v>
      </c>
      <c r="G20" s="29">
        <v>150000</v>
      </c>
      <c r="H20" s="28">
        <v>10630</v>
      </c>
    </row>
    <row r="21" spans="1:8" ht="21" customHeight="1" x14ac:dyDescent="0.25">
      <c r="A21" s="24" t="s">
        <v>15</v>
      </c>
      <c r="B21" s="25">
        <v>680502</v>
      </c>
      <c r="C21" s="26" t="s">
        <v>16</v>
      </c>
      <c r="D21" s="25">
        <v>100206</v>
      </c>
      <c r="E21" s="27" t="s">
        <v>23</v>
      </c>
      <c r="F21" s="28">
        <v>304000</v>
      </c>
      <c r="G21" s="29">
        <v>304000</v>
      </c>
      <c r="H21" s="30">
        <v>0</v>
      </c>
    </row>
    <row r="22" spans="1:8" ht="21" customHeight="1" x14ac:dyDescent="0.25">
      <c r="A22" s="24" t="s">
        <v>15</v>
      </c>
      <c r="B22" s="25">
        <v>680502</v>
      </c>
      <c r="C22" s="26" t="s">
        <v>16</v>
      </c>
      <c r="D22" s="25">
        <v>100307</v>
      </c>
      <c r="E22" s="26" t="s">
        <v>24</v>
      </c>
      <c r="F22" s="28">
        <v>330000</v>
      </c>
      <c r="G22" s="29">
        <v>100000</v>
      </c>
      <c r="H22" s="28">
        <v>23018</v>
      </c>
    </row>
    <row r="23" spans="1:8" ht="21" customHeight="1" x14ac:dyDescent="0.25">
      <c r="A23" s="31" t="s">
        <v>25</v>
      </c>
      <c r="B23" s="32"/>
      <c r="C23" s="33"/>
      <c r="D23" s="34"/>
      <c r="E23" s="34"/>
      <c r="F23" s="23">
        <f>SUM(F24:F46)</f>
        <v>7236000</v>
      </c>
      <c r="G23" s="23">
        <f>SUM(G24:G46)</f>
        <v>2555000</v>
      </c>
      <c r="H23" s="23">
        <f>SUM(H24:H46)</f>
        <v>377549.35</v>
      </c>
    </row>
    <row r="24" spans="1:8" ht="21" customHeight="1" x14ac:dyDescent="0.25">
      <c r="A24" s="24" t="s">
        <v>15</v>
      </c>
      <c r="B24" s="25">
        <v>680502</v>
      </c>
      <c r="C24" s="26" t="s">
        <v>16</v>
      </c>
      <c r="D24" s="25">
        <v>200101</v>
      </c>
      <c r="E24" s="27" t="s">
        <v>26</v>
      </c>
      <c r="F24" s="28">
        <v>40000</v>
      </c>
      <c r="G24" s="28">
        <v>20000</v>
      </c>
      <c r="H24" s="30">
        <v>0</v>
      </c>
    </row>
    <row r="25" spans="1:8" ht="21" customHeight="1" x14ac:dyDescent="0.25">
      <c r="A25" s="24" t="s">
        <v>15</v>
      </c>
      <c r="B25" s="25">
        <v>680502</v>
      </c>
      <c r="C25" s="26" t="s">
        <v>16</v>
      </c>
      <c r="D25" s="25">
        <v>200102</v>
      </c>
      <c r="E25" s="27" t="s">
        <v>27</v>
      </c>
      <c r="F25" s="28">
        <v>130000</v>
      </c>
      <c r="G25" s="28">
        <v>50000</v>
      </c>
      <c r="H25" s="30">
        <v>0</v>
      </c>
    </row>
    <row r="26" spans="1:8" ht="21" customHeight="1" x14ac:dyDescent="0.25">
      <c r="A26" s="24" t="s">
        <v>15</v>
      </c>
      <c r="B26" s="25">
        <v>680502</v>
      </c>
      <c r="C26" s="26" t="s">
        <v>16</v>
      </c>
      <c r="D26" s="25">
        <v>200103</v>
      </c>
      <c r="E26" s="27" t="s">
        <v>28</v>
      </c>
      <c r="F26" s="28">
        <v>1673000</v>
      </c>
      <c r="G26" s="28">
        <v>500000</v>
      </c>
      <c r="H26" s="28">
        <v>50998.85</v>
      </c>
    </row>
    <row r="27" spans="1:8" ht="21" customHeight="1" x14ac:dyDescent="0.25">
      <c r="A27" s="24" t="s">
        <v>15</v>
      </c>
      <c r="B27" s="25">
        <v>680502</v>
      </c>
      <c r="C27" s="26" t="s">
        <v>16</v>
      </c>
      <c r="D27" s="25">
        <v>200104</v>
      </c>
      <c r="E27" s="27" t="s">
        <v>29</v>
      </c>
      <c r="F27" s="28">
        <v>329000</v>
      </c>
      <c r="G27" s="28">
        <v>100000</v>
      </c>
      <c r="H27" s="28">
        <v>20137.45</v>
      </c>
    </row>
    <row r="28" spans="1:8" ht="21" customHeight="1" x14ac:dyDescent="0.25">
      <c r="A28" s="24" t="s">
        <v>15</v>
      </c>
      <c r="B28" s="25">
        <v>680502</v>
      </c>
      <c r="C28" s="26" t="s">
        <v>16</v>
      </c>
      <c r="D28" s="25">
        <v>200105</v>
      </c>
      <c r="E28" s="27" t="s">
        <v>30</v>
      </c>
      <c r="F28" s="28">
        <v>85000</v>
      </c>
      <c r="G28" s="28">
        <v>25000</v>
      </c>
      <c r="H28" s="30">
        <v>0</v>
      </c>
    </row>
    <row r="29" spans="1:8" ht="21" customHeight="1" x14ac:dyDescent="0.25">
      <c r="A29" s="24" t="s">
        <v>15</v>
      </c>
      <c r="B29" s="25">
        <v>680502</v>
      </c>
      <c r="C29" s="26" t="s">
        <v>16</v>
      </c>
      <c r="D29" s="25">
        <v>200106</v>
      </c>
      <c r="E29" s="27" t="s">
        <v>31</v>
      </c>
      <c r="F29" s="28">
        <v>40000</v>
      </c>
      <c r="G29" s="28">
        <v>15000</v>
      </c>
      <c r="H29" s="30">
        <v>0</v>
      </c>
    </row>
    <row r="30" spans="1:8" ht="21" customHeight="1" x14ac:dyDescent="0.25">
      <c r="A30" s="24" t="s">
        <v>15</v>
      </c>
      <c r="B30" s="25">
        <v>680502</v>
      </c>
      <c r="C30" s="26" t="s">
        <v>16</v>
      </c>
      <c r="D30" s="25">
        <v>200107</v>
      </c>
      <c r="E30" s="27" t="s">
        <v>32</v>
      </c>
      <c r="F30" s="28">
        <v>15000</v>
      </c>
      <c r="G30" s="28">
        <v>5000</v>
      </c>
      <c r="H30" s="30">
        <v>0</v>
      </c>
    </row>
    <row r="31" spans="1:8" ht="21" customHeight="1" x14ac:dyDescent="0.25">
      <c r="A31" s="24" t="s">
        <v>15</v>
      </c>
      <c r="B31" s="25">
        <v>680502</v>
      </c>
      <c r="C31" s="26" t="s">
        <v>16</v>
      </c>
      <c r="D31" s="25">
        <v>200108</v>
      </c>
      <c r="E31" s="26" t="s">
        <v>33</v>
      </c>
      <c r="F31" s="28">
        <v>30000</v>
      </c>
      <c r="G31" s="28">
        <v>10000</v>
      </c>
      <c r="H31" s="28">
        <v>1604.19</v>
      </c>
    </row>
    <row r="32" spans="1:8" ht="21" customHeight="1" x14ac:dyDescent="0.25">
      <c r="A32" s="24" t="s">
        <v>15</v>
      </c>
      <c r="B32" s="25">
        <v>680502</v>
      </c>
      <c r="C32" s="26" t="s">
        <v>16</v>
      </c>
      <c r="D32" s="25">
        <v>200109</v>
      </c>
      <c r="E32" s="26" t="s">
        <v>34</v>
      </c>
      <c r="F32" s="28">
        <v>319000</v>
      </c>
      <c r="G32" s="28">
        <v>100000</v>
      </c>
      <c r="H32" s="28">
        <v>21867.05</v>
      </c>
    </row>
    <row r="33" spans="1:8" ht="21" customHeight="1" x14ac:dyDescent="0.25">
      <c r="A33" s="24" t="s">
        <v>15</v>
      </c>
      <c r="B33" s="25">
        <v>680502</v>
      </c>
      <c r="C33" s="26" t="s">
        <v>16</v>
      </c>
      <c r="D33" s="25">
        <v>200130</v>
      </c>
      <c r="E33" s="26" t="s">
        <v>35</v>
      </c>
      <c r="F33" s="28">
        <v>1011000</v>
      </c>
      <c r="G33" s="28">
        <v>320000</v>
      </c>
      <c r="H33" s="28">
        <v>105384.52</v>
      </c>
    </row>
    <row r="34" spans="1:8" ht="21" customHeight="1" x14ac:dyDescent="0.25">
      <c r="A34" s="24" t="s">
        <v>15</v>
      </c>
      <c r="B34" s="25">
        <v>680502</v>
      </c>
      <c r="C34" s="26" t="s">
        <v>16</v>
      </c>
      <c r="D34" s="25">
        <v>200200</v>
      </c>
      <c r="E34" s="27" t="s">
        <v>36</v>
      </c>
      <c r="F34" s="28">
        <v>363000</v>
      </c>
      <c r="G34" s="28">
        <v>363000</v>
      </c>
      <c r="H34" s="28">
        <v>145207.44</v>
      </c>
    </row>
    <row r="35" spans="1:8" ht="21" customHeight="1" x14ac:dyDescent="0.25">
      <c r="A35" s="24" t="s">
        <v>15</v>
      </c>
      <c r="B35" s="25">
        <v>680502</v>
      </c>
      <c r="C35" s="26" t="s">
        <v>16</v>
      </c>
      <c r="D35" s="25">
        <v>200301</v>
      </c>
      <c r="E35" s="27" t="s">
        <v>37</v>
      </c>
      <c r="F35" s="28">
        <v>1638000</v>
      </c>
      <c r="G35" s="28">
        <v>450000</v>
      </c>
      <c r="H35" s="28">
        <v>9280.41</v>
      </c>
    </row>
    <row r="36" spans="1:8" ht="21" customHeight="1" x14ac:dyDescent="0.25">
      <c r="A36" s="24" t="s">
        <v>15</v>
      </c>
      <c r="B36" s="25">
        <v>680502</v>
      </c>
      <c r="C36" s="26" t="s">
        <v>16</v>
      </c>
      <c r="D36" s="25">
        <v>200401</v>
      </c>
      <c r="E36" s="27" t="s">
        <v>38</v>
      </c>
      <c r="F36" s="28">
        <v>352000</v>
      </c>
      <c r="G36" s="28">
        <v>110000</v>
      </c>
      <c r="H36" s="28">
        <v>15291.2</v>
      </c>
    </row>
    <row r="37" spans="1:8" ht="21" customHeight="1" x14ac:dyDescent="0.25">
      <c r="A37" s="24" t="s">
        <v>15</v>
      </c>
      <c r="B37" s="25">
        <v>680502</v>
      </c>
      <c r="C37" s="26" t="s">
        <v>16</v>
      </c>
      <c r="D37" s="25">
        <v>200402</v>
      </c>
      <c r="E37" s="27" t="s">
        <v>39</v>
      </c>
      <c r="F37" s="28">
        <v>185000</v>
      </c>
      <c r="G37" s="28">
        <v>50000</v>
      </c>
      <c r="H37" s="30">
        <v>0</v>
      </c>
    </row>
    <row r="38" spans="1:8" ht="21" customHeight="1" x14ac:dyDescent="0.25">
      <c r="A38" s="24" t="s">
        <v>15</v>
      </c>
      <c r="B38" s="25">
        <v>680502</v>
      </c>
      <c r="C38" s="26" t="s">
        <v>16</v>
      </c>
      <c r="D38" s="25">
        <v>200404</v>
      </c>
      <c r="E38" s="27" t="s">
        <v>40</v>
      </c>
      <c r="F38" s="28">
        <v>65000</v>
      </c>
      <c r="G38" s="28">
        <v>20000</v>
      </c>
      <c r="H38" s="30">
        <v>0</v>
      </c>
    </row>
    <row r="39" spans="1:8" ht="21" customHeight="1" x14ac:dyDescent="0.25">
      <c r="A39" s="24" t="s">
        <v>15</v>
      </c>
      <c r="B39" s="25">
        <v>680502</v>
      </c>
      <c r="C39" s="26" t="s">
        <v>16</v>
      </c>
      <c r="D39" s="25">
        <v>200501</v>
      </c>
      <c r="E39" s="27" t="s">
        <v>41</v>
      </c>
      <c r="F39" s="28">
        <v>148000</v>
      </c>
      <c r="G39" s="28">
        <v>10000</v>
      </c>
      <c r="H39" s="30">
        <v>0</v>
      </c>
    </row>
    <row r="40" spans="1:8" ht="21" customHeight="1" x14ac:dyDescent="0.25">
      <c r="A40" s="24" t="s">
        <v>15</v>
      </c>
      <c r="B40" s="25">
        <v>680502</v>
      </c>
      <c r="C40" s="26" t="s">
        <v>16</v>
      </c>
      <c r="D40" s="25">
        <v>200503</v>
      </c>
      <c r="E40" s="27" t="s">
        <v>42</v>
      </c>
      <c r="F40" s="28">
        <v>41000</v>
      </c>
      <c r="G40" s="28">
        <v>10000</v>
      </c>
      <c r="H40" s="30">
        <v>0</v>
      </c>
    </row>
    <row r="41" spans="1:8" ht="21" customHeight="1" x14ac:dyDescent="0.25">
      <c r="A41" s="24" t="s">
        <v>15</v>
      </c>
      <c r="B41" s="25">
        <v>680502</v>
      </c>
      <c r="C41" s="26" t="s">
        <v>16</v>
      </c>
      <c r="D41" s="25">
        <v>200530</v>
      </c>
      <c r="E41" s="27" t="s">
        <v>43</v>
      </c>
      <c r="F41" s="28">
        <v>520000</v>
      </c>
      <c r="G41" s="28">
        <v>325000</v>
      </c>
      <c r="H41" s="30">
        <v>0</v>
      </c>
    </row>
    <row r="42" spans="1:8" ht="21" customHeight="1" x14ac:dyDescent="0.25">
      <c r="A42" s="24" t="s">
        <v>15</v>
      </c>
      <c r="B42" s="25">
        <v>680502</v>
      </c>
      <c r="C42" s="26" t="s">
        <v>16</v>
      </c>
      <c r="D42" s="25">
        <v>200601</v>
      </c>
      <c r="E42" s="26" t="s">
        <v>44</v>
      </c>
      <c r="F42" s="28">
        <v>60000</v>
      </c>
      <c r="G42" s="28">
        <v>10000</v>
      </c>
      <c r="H42" s="30">
        <v>0</v>
      </c>
    </row>
    <row r="43" spans="1:8" ht="21" customHeight="1" x14ac:dyDescent="0.25">
      <c r="A43" s="24" t="s">
        <v>15</v>
      </c>
      <c r="B43" s="25">
        <v>680502</v>
      </c>
      <c r="C43" s="26" t="s">
        <v>16</v>
      </c>
      <c r="D43" s="25">
        <v>200602</v>
      </c>
      <c r="E43" s="27" t="s">
        <v>45</v>
      </c>
      <c r="F43" s="28">
        <v>5000</v>
      </c>
      <c r="G43" s="28">
        <v>5000</v>
      </c>
      <c r="H43" s="30">
        <v>0</v>
      </c>
    </row>
    <row r="44" spans="1:8" ht="21" customHeight="1" x14ac:dyDescent="0.25">
      <c r="A44" s="24" t="s">
        <v>15</v>
      </c>
      <c r="B44" s="25">
        <v>680502</v>
      </c>
      <c r="C44" s="26" t="s">
        <v>16</v>
      </c>
      <c r="D44" s="25">
        <v>201300</v>
      </c>
      <c r="E44" s="27" t="s">
        <v>46</v>
      </c>
      <c r="F44" s="28">
        <v>57000</v>
      </c>
      <c r="G44" s="28">
        <v>17000</v>
      </c>
      <c r="H44" s="28">
        <v>7000</v>
      </c>
    </row>
    <row r="45" spans="1:8" ht="21" customHeight="1" x14ac:dyDescent="0.25">
      <c r="A45" s="24" t="s">
        <v>15</v>
      </c>
      <c r="B45" s="25">
        <v>680502</v>
      </c>
      <c r="C45" s="26" t="s">
        <v>16</v>
      </c>
      <c r="D45" s="25">
        <v>201400</v>
      </c>
      <c r="E45" s="27" t="s">
        <v>47</v>
      </c>
      <c r="F45" s="28">
        <v>20000</v>
      </c>
      <c r="G45" s="28">
        <v>10000</v>
      </c>
      <c r="H45" s="30">
        <v>0</v>
      </c>
    </row>
    <row r="46" spans="1:8" ht="21" customHeight="1" x14ac:dyDescent="0.25">
      <c r="A46" s="24" t="s">
        <v>15</v>
      </c>
      <c r="B46" s="25">
        <v>680502</v>
      </c>
      <c r="C46" s="26" t="s">
        <v>16</v>
      </c>
      <c r="D46" s="25">
        <v>203030</v>
      </c>
      <c r="E46" s="27" t="s">
        <v>48</v>
      </c>
      <c r="F46" s="35">
        <v>110000</v>
      </c>
      <c r="G46" s="35">
        <v>30000</v>
      </c>
      <c r="H46" s="36">
        <v>778.24</v>
      </c>
    </row>
    <row r="47" spans="1:8" ht="21" customHeight="1" x14ac:dyDescent="0.25">
      <c r="A47" s="20" t="s">
        <v>49</v>
      </c>
      <c r="B47" s="21"/>
      <c r="C47" s="42"/>
      <c r="D47" s="37"/>
      <c r="E47" s="37"/>
      <c r="F47" s="38">
        <f>SUM(F48:F49)</f>
        <v>2787000</v>
      </c>
      <c r="G47" s="38">
        <f t="shared" ref="G47:H47" si="1">SUM(G48:G49)</f>
        <v>1350000</v>
      </c>
      <c r="H47" s="38">
        <f t="shared" si="1"/>
        <v>0</v>
      </c>
    </row>
    <row r="48" spans="1:8" ht="21" customHeight="1" x14ac:dyDescent="0.25">
      <c r="A48" s="24" t="s">
        <v>15</v>
      </c>
      <c r="B48" s="25">
        <v>680502</v>
      </c>
      <c r="C48" s="26" t="s">
        <v>16</v>
      </c>
      <c r="D48" s="25">
        <v>570201</v>
      </c>
      <c r="E48" s="39" t="s">
        <v>50</v>
      </c>
      <c r="F48" s="28">
        <v>1677000</v>
      </c>
      <c r="G48" s="28">
        <v>850000</v>
      </c>
      <c r="H48" s="30">
        <v>0</v>
      </c>
    </row>
    <row r="49" spans="1:8" ht="21" customHeight="1" x14ac:dyDescent="0.25">
      <c r="A49" s="24" t="s">
        <v>15</v>
      </c>
      <c r="B49" s="25">
        <v>680502</v>
      </c>
      <c r="C49" s="26" t="s">
        <v>16</v>
      </c>
      <c r="D49" s="25">
        <v>570202</v>
      </c>
      <c r="E49" s="39" t="s">
        <v>51</v>
      </c>
      <c r="F49" s="28">
        <v>1110000</v>
      </c>
      <c r="G49" s="28">
        <v>500000</v>
      </c>
      <c r="H49" s="30">
        <v>0</v>
      </c>
    </row>
    <row r="50" spans="1:8" ht="21" customHeight="1" x14ac:dyDescent="0.25">
      <c r="A50" s="20" t="s">
        <v>52</v>
      </c>
      <c r="B50" s="21"/>
      <c r="C50" s="42"/>
      <c r="D50" s="34"/>
      <c r="E50" s="34"/>
      <c r="F50" s="40">
        <f>SUM(F51)</f>
        <v>312000</v>
      </c>
      <c r="G50" s="40">
        <f t="shared" ref="G50:H50" si="2">SUM(G51)</f>
        <v>80000</v>
      </c>
      <c r="H50" s="40">
        <f t="shared" si="2"/>
        <v>24024</v>
      </c>
    </row>
    <row r="51" spans="1:8" ht="21" customHeight="1" x14ac:dyDescent="0.25">
      <c r="A51" s="24" t="s">
        <v>15</v>
      </c>
      <c r="B51" s="25">
        <v>680502</v>
      </c>
      <c r="C51" s="26" t="s">
        <v>16</v>
      </c>
      <c r="D51" s="25">
        <v>594000</v>
      </c>
      <c r="E51" s="26" t="s">
        <v>53</v>
      </c>
      <c r="F51" s="28">
        <v>312000</v>
      </c>
      <c r="G51" s="28">
        <v>80000</v>
      </c>
      <c r="H51" s="28">
        <v>24024</v>
      </c>
    </row>
    <row r="52" spans="1:8" ht="21" customHeight="1" x14ac:dyDescent="0.25">
      <c r="A52" s="41" t="s">
        <v>54</v>
      </c>
      <c r="B52" s="21"/>
      <c r="C52" s="42"/>
      <c r="D52" s="34"/>
      <c r="E52" s="34"/>
      <c r="F52" s="40">
        <f>SUM(F53:F54)</f>
        <v>545000</v>
      </c>
      <c r="G52" s="40">
        <f t="shared" ref="G52:H52" si="3">SUM(G53:G54)</f>
        <v>425000</v>
      </c>
      <c r="H52" s="40">
        <f t="shared" si="3"/>
        <v>338394.98</v>
      </c>
    </row>
    <row r="53" spans="1:8" ht="21" customHeight="1" x14ac:dyDescent="0.25">
      <c r="A53" s="24" t="s">
        <v>15</v>
      </c>
      <c r="B53" s="25">
        <v>680502</v>
      </c>
      <c r="C53" s="26" t="s">
        <v>16</v>
      </c>
      <c r="D53" s="25">
        <v>600100</v>
      </c>
      <c r="E53" s="27" t="s">
        <v>55</v>
      </c>
      <c r="F53" s="28">
        <v>445000</v>
      </c>
      <c r="G53" s="28">
        <v>345000</v>
      </c>
      <c r="H53" s="28">
        <v>297546</v>
      </c>
    </row>
    <row r="54" spans="1:8" ht="21" customHeight="1" x14ac:dyDescent="0.25">
      <c r="A54" s="24" t="s">
        <v>15</v>
      </c>
      <c r="B54" s="25">
        <v>680502</v>
      </c>
      <c r="C54" s="26" t="s">
        <v>16</v>
      </c>
      <c r="D54" s="25">
        <v>600300</v>
      </c>
      <c r="E54" s="27" t="s">
        <v>56</v>
      </c>
      <c r="F54" s="28">
        <v>100000</v>
      </c>
      <c r="G54" s="28">
        <v>80000</v>
      </c>
      <c r="H54" s="28">
        <v>40848.980000000003</v>
      </c>
    </row>
    <row r="55" spans="1:8" ht="21" customHeight="1" x14ac:dyDescent="0.25">
      <c r="A55" s="41" t="s">
        <v>57</v>
      </c>
      <c r="B55" s="21"/>
      <c r="C55" s="42"/>
      <c r="D55" s="34"/>
      <c r="E55" s="34"/>
      <c r="F55" s="40">
        <f>SUM(F56:F59)</f>
        <v>986700</v>
      </c>
      <c r="G55" s="40">
        <f>SUM(G56:G59)</f>
        <v>482700</v>
      </c>
      <c r="H55" s="40">
        <f>SUM(H56:H59)</f>
        <v>86080.43</v>
      </c>
    </row>
    <row r="56" spans="1:8" ht="21" customHeight="1" x14ac:dyDescent="0.25">
      <c r="A56" s="24" t="s">
        <v>15</v>
      </c>
      <c r="B56" s="25">
        <v>680502</v>
      </c>
      <c r="C56" s="26" t="s">
        <v>16</v>
      </c>
      <c r="D56" s="25">
        <v>710101</v>
      </c>
      <c r="E56" s="27" t="s">
        <v>58</v>
      </c>
      <c r="F56" s="28">
        <v>173000</v>
      </c>
      <c r="G56" s="28">
        <v>173000</v>
      </c>
      <c r="H56" s="28">
        <v>86080.43</v>
      </c>
    </row>
    <row r="57" spans="1:8" ht="21" customHeight="1" x14ac:dyDescent="0.25">
      <c r="A57" s="24" t="s">
        <v>15</v>
      </c>
      <c r="B57" s="25">
        <v>680502</v>
      </c>
      <c r="C57" s="26" t="s">
        <v>16</v>
      </c>
      <c r="D57" s="25">
        <v>710102</v>
      </c>
      <c r="E57" s="26" t="s">
        <v>59</v>
      </c>
      <c r="F57" s="28">
        <v>412500</v>
      </c>
      <c r="G57" s="28">
        <v>139500</v>
      </c>
      <c r="H57" s="30">
        <v>0</v>
      </c>
    </row>
    <row r="58" spans="1:8" ht="21" customHeight="1" x14ac:dyDescent="0.25">
      <c r="A58" s="24" t="s">
        <v>15</v>
      </c>
      <c r="B58" s="25">
        <v>680502</v>
      </c>
      <c r="C58" s="26" t="s">
        <v>16</v>
      </c>
      <c r="D58" s="25">
        <v>710103</v>
      </c>
      <c r="E58" s="26" t="s">
        <v>60</v>
      </c>
      <c r="F58" s="28">
        <v>236200</v>
      </c>
      <c r="G58" s="28">
        <v>170200</v>
      </c>
      <c r="H58" s="30">
        <v>0</v>
      </c>
    </row>
    <row r="59" spans="1:8" ht="21" customHeight="1" x14ac:dyDescent="0.25">
      <c r="A59" s="24" t="s">
        <v>15</v>
      </c>
      <c r="B59" s="25">
        <v>680502</v>
      </c>
      <c r="C59" s="26" t="s">
        <v>16</v>
      </c>
      <c r="D59" s="25">
        <v>710130</v>
      </c>
      <c r="E59" s="27" t="s">
        <v>61</v>
      </c>
      <c r="F59" s="28">
        <v>165000</v>
      </c>
      <c r="G59" s="28">
        <v>0</v>
      </c>
      <c r="H59" s="30">
        <v>0</v>
      </c>
    </row>
  </sheetData>
  <mergeCells count="12">
    <mergeCell ref="A14:C14"/>
    <mergeCell ref="A23:C23"/>
    <mergeCell ref="A47:C47"/>
    <mergeCell ref="A50:C50"/>
    <mergeCell ref="A52:C52"/>
    <mergeCell ref="A55:C55"/>
    <mergeCell ref="A3:H3"/>
    <mergeCell ref="A4:H4"/>
    <mergeCell ref="A6:H6"/>
    <mergeCell ref="A7:H7"/>
    <mergeCell ref="A8:H8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2024-11-25T07:42:49Z</dcterms:modified>
</cp:coreProperties>
</file>