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Martie 2024\"/>
    </mc:Choice>
  </mc:AlternateContent>
  <xr:revisionPtr revIDLastSave="0" documentId="13_ncr:1_{CE0CAECD-26B1-4C4D-9D92-0B349B149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9" i="1" l="1"/>
  <c r="G59" i="1"/>
  <c r="F59" i="1"/>
  <c r="H56" i="1"/>
  <c r="G56" i="1"/>
  <c r="F56" i="1"/>
  <c r="F17" i="1" s="1"/>
  <c r="H54" i="1"/>
  <c r="G54" i="1"/>
  <c r="H51" i="1"/>
  <c r="G51" i="1"/>
  <c r="F51" i="1"/>
  <c r="H27" i="1"/>
  <c r="G27" i="1"/>
  <c r="G17" i="1" s="1"/>
  <c r="F27" i="1"/>
  <c r="H18" i="1"/>
  <c r="H17" i="1" s="1"/>
  <c r="G18" i="1"/>
  <c r="F18" i="1"/>
</calcChain>
</file>

<file path=xl/sharedStrings.xml><?xml version="1.0" encoding="utf-8"?>
<sst xmlns="http://schemas.openxmlformats.org/spreadsheetml/2006/main" count="231" uniqueCount="111">
  <si>
    <t/>
  </si>
  <si>
    <t>SITUAȚIA PLĂȚILOR</t>
  </si>
  <si>
    <t>la data :  31-MARTIE-2024</t>
  </si>
  <si>
    <t xml:space="preserve">    Denumire ordonator:  DIRECTIA GENERALA DE ASISTENTA SOCIALA SI PROTECTIA COPILULUI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</si>
  <si>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</si>
  <si>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</si>
  <si>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</si>
  <si>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</si>
  <si>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</si>
  <si>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</si>
  <si>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</si>
  <si>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</si>
  <si>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>Plati</t>
  </si>
  <si>
    <t>0</t>
  </si>
  <si>
    <t>1</t>
  </si>
  <si>
    <t>2</t>
  </si>
  <si>
    <t>3</t>
  </si>
  <si>
    <t>4</t>
  </si>
  <si>
    <t>5</t>
  </si>
  <si>
    <t>6</t>
  </si>
  <si>
    <t>680502 TOTAL pentru sursa de finanțare: A - Integral de la buget</t>
  </si>
  <si>
    <t xml:space="preserve">Total Titlul I Cheltuieli de Personal 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</si>
  <si>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</si>
  <si>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</si>
  <si>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</si>
  <si>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</si>
  <si>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</si>
  <si>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</si>
  <si>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</si>
  <si>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</si>
  <si>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</si>
  <si>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</si>
  <si>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</si>
  <si>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</si>
  <si>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</si>
  <si>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</si>
  <si>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</si>
  <si>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</si>
  <si>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</si>
  <si>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</si>
  <si>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</si>
  <si>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>Total Titlul II Bunuri și Servicii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</si>
  <si>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</si>
  <si>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</si>
  <si>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</si>
  <si>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</si>
  <si>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</si>
  <si>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</si>
  <si>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</si>
  <si>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</si>
  <si>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</si>
  <si>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</si>
  <si>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</si>
  <si>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</si>
  <si>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</si>
  <si>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</si>
  <si>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</si>
  <si>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</si>
  <si>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</si>
  <si>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</si>
  <si>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</si>
  <si>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</si>
  <si>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</si>
  <si>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</si>
  <si>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</si>
  <si>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</si>
  <si>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</si>
  <si>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</si>
  <si>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</si>
  <si>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</si>
  <si>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</si>
  <si>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</si>
  <si>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</si>
  <si>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</si>
  <si>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</si>
  <si>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</si>
  <si>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</si>
  <si>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</si>
  <si>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</si>
  <si>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</si>
  <si>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</si>
  <si>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</si>
  <si>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</si>
  <si>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</si>
  <si>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</si>
  <si>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</si>
  <si>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</si>
  <si>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</si>
  <si>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>Total Titlul IX Asistență Socială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</si>
  <si>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</si>
  <si>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</si>
  <si>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</si>
  <si>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</si>
  <si>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</si>
  <si>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</si>
  <si>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>Total Titlul XII Proiecte cu Finanțare din Sumele Reprezentând Asistență Financiară</t>
  </si>
  <si>
    <t xml:space="preserve">600100 </t>
  </si>
  <si>
    <t>Fonduri europene nerambursabile</t>
  </si>
  <si>
    <t xml:space="preserve">600300 </t>
  </si>
  <si>
    <t>Sume aferente TVA</t>
  </si>
  <si>
    <t xml:space="preserve">710101 </t>
  </si>
  <si>
    <t>Constructii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</si>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</sst>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</font>
    <font>
      <sz val="11"/>
      <color rgb="FF000080"/>
      <name val="Arial"/>
      <family val="2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7.5"/>
      <color theme="1"/>
      <name val="Times New Roman"/>
      <family val="1"/>
    </font>
    <font>
      <sz val="7.5"/>
      <color theme="1"/>
      <name val="Times New Roman"/>
      <family val="1"/>
      <charset val="238"/>
    </font>
    <font>
      <b/>
      <sz val="7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indent="1"/>
    </xf>
    <xf numFmtId="0" fontId="5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top" wrapText="1"/>
    </xf>
    <xf numFmtId="4" fontId="11" fillId="0" borderId="12" xfId="0" applyNumberFormat="1" applyFont="1" applyBorder="1" applyAlignment="1">
      <alignment horizontal="right" vertical="top" wrapText="1"/>
    </xf>
    <xf numFmtId="4" fontId="11" fillId="0" borderId="3" xfId="0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vertical="top" wrapText="1"/>
    </xf>
    <xf numFmtId="4" fontId="11" fillId="0" borderId="13" xfId="0" applyNumberFormat="1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right" vertical="center" wrapText="1"/>
    </xf>
    <xf numFmtId="4" fontId="13" fillId="0" borderId="12" xfId="0" applyNumberFormat="1" applyFont="1" applyBorder="1" applyAlignment="1">
      <alignment horizontal="right" vertical="top" wrapText="1"/>
    </xf>
    <xf numFmtId="4" fontId="10" fillId="0" borderId="13" xfId="0" applyNumberFormat="1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topLeftCell="A43" workbookViewId="0">
      <selection activeCell="N55" sqref="N55"/>
    </sheetView>
  </sheetViews>
  <sheetFormatPr defaultRowHeight="15" x14ac:dyDescent="0.25"/>
  <cols>
    <col min="1" max="1" width="12.140625" customWidth="1"/>
    <col min="3" max="3" width="14.42578125" customWidth="1"/>
    <col min="4" max="4" width="9.85546875" customWidth="1"/>
    <col min="5" max="5" width="14.42578125" customWidth="1"/>
    <col min="6" max="6" width="16.85546875" customWidth="1"/>
    <col min="7" max="7" width="13.85546875" customWidth="1"/>
    <col min="8" max="8" width="12.140625" customWidth="1"/>
  </cols>
  <sheetData>
    <row r="1" spans="1:8" ht="18.75" x14ac:dyDescent="0.25">
      <c r="A1" s="42" t="s">
        <v>0</v>
      </c>
      <c r="B1" s="42"/>
      <c r="C1" s="42"/>
      <c r="D1" s="42"/>
      <c r="E1" s="42"/>
      <c r="F1" s="42"/>
      <c r="G1" s="43"/>
      <c r="H1" s="43"/>
    </row>
    <row r="2" spans="1:8" ht="18.75" x14ac:dyDescent="0.25">
      <c r="G2" s="43"/>
      <c r="H2" s="43"/>
    </row>
    <row r="5" spans="1:8" ht="18.75" x14ac:dyDescent="0.3">
      <c r="H5" s="1"/>
    </row>
    <row r="6" spans="1:8" ht="18.75" x14ac:dyDescent="0.3">
      <c r="A6" s="44" t="s">
        <v>1</v>
      </c>
      <c r="B6" s="44"/>
      <c r="C6" s="44"/>
      <c r="D6" s="44"/>
      <c r="E6" s="44"/>
      <c r="F6" s="44"/>
      <c r="G6" s="44"/>
      <c r="H6" s="2"/>
    </row>
    <row r="7" spans="1:8" ht="18.75" x14ac:dyDescent="0.3">
      <c r="A7" s="45" t="s">
        <v>2</v>
      </c>
      <c r="B7" s="46"/>
      <c r="C7" s="46"/>
      <c r="D7" s="46"/>
      <c r="E7" s="46"/>
      <c r="F7" s="46"/>
      <c r="G7" s="46"/>
      <c r="H7" s="2"/>
    </row>
    <row r="8" spans="1:8" ht="18.75" x14ac:dyDescent="0.3">
      <c r="A8" s="3"/>
      <c r="B8" s="3"/>
      <c r="C8" s="3"/>
      <c r="D8" s="3"/>
      <c r="E8" s="3"/>
      <c r="F8" s="3"/>
      <c r="G8" s="3"/>
    </row>
    <row r="9" spans="1:8" ht="15.75" x14ac:dyDescent="0.25">
      <c r="A9" s="27" t="s">
        <v>108</v>
      </c>
      <c r="B9" s="27"/>
      <c r="C9" s="27"/>
      <c r="D9" s="27"/>
      <c r="E9" s="27"/>
      <c r="F9" s="27"/>
      <c r="G9" s="27"/>
      <c r="H9" s="4"/>
    </row>
    <row r="10" spans="1:8" x14ac:dyDescent="0.25">
      <c r="A10" s="36" t="s">
        <v>3</v>
      </c>
      <c r="B10" s="36"/>
      <c r="C10" s="36"/>
      <c r="D10" s="36"/>
      <c r="E10" s="36"/>
      <c r="F10" s="36"/>
      <c r="G10" s="36"/>
    </row>
    <row r="11" spans="1:8" ht="15.75" x14ac:dyDescent="0.25">
      <c r="A11" s="27" t="s">
        <v>109</v>
      </c>
      <c r="B11" s="27"/>
      <c r="C11" s="27"/>
      <c r="D11" s="27"/>
      <c r="E11" s="27"/>
      <c r="F11" s="27"/>
      <c r="G11" s="27"/>
      <c r="H11" s="5"/>
    </row>
    <row r="12" spans="1:8" x14ac:dyDescent="0.25">
      <c r="A12" s="37" t="s">
        <v>4</v>
      </c>
      <c r="B12" s="37"/>
      <c r="C12" s="37"/>
      <c r="D12" s="37"/>
      <c r="E12" s="37"/>
      <c r="F12" s="37"/>
      <c r="G12" s="37"/>
      <c r="H12" s="37"/>
    </row>
    <row r="13" spans="1:8" x14ac:dyDescent="0.25">
      <c r="A13" s="38" t="s">
        <v>4</v>
      </c>
      <c r="B13" s="38"/>
      <c r="C13" s="38"/>
      <c r="D13" s="38"/>
      <c r="E13" s="38"/>
      <c r="F13" s="38"/>
      <c r="G13" s="38"/>
      <c r="H13" s="38"/>
    </row>
    <row r="14" spans="1:8" x14ac:dyDescent="0.25">
      <c r="A14" s="30" t="s">
        <v>5</v>
      </c>
      <c r="B14" s="30" t="s">
        <v>6</v>
      </c>
      <c r="C14" s="30" t="s">
        <v>7</v>
      </c>
      <c r="D14" s="30" t="s">
        <v>8</v>
      </c>
      <c r="E14" s="39" t="s">
        <v>9</v>
      </c>
      <c r="F14" s="41" t="s">
        <v>10</v>
      </c>
      <c r="G14" s="28" t="s">
        <v>11</v>
      </c>
      <c r="H14" s="30" t="s">
        <v>12</v>
      </c>
    </row>
    <row r="15" spans="1:8" x14ac:dyDescent="0.25">
      <c r="A15" s="31"/>
      <c r="B15" s="31"/>
      <c r="C15" s="31"/>
      <c r="D15" s="31"/>
      <c r="E15" s="40"/>
      <c r="F15" s="41"/>
      <c r="G15" s="29"/>
      <c r="H15" s="31"/>
    </row>
    <row r="16" spans="1:8" x14ac:dyDescent="0.25">
      <c r="A16" s="6" t="s">
        <v>13</v>
      </c>
      <c r="B16" s="6" t="s">
        <v>14</v>
      </c>
      <c r="C16" s="6" t="s">
        <v>15</v>
      </c>
      <c r="D16" s="6" t="s">
        <v>16</v>
      </c>
      <c r="E16" s="6" t="s">
        <v>17</v>
      </c>
      <c r="F16" s="7" t="s">
        <v>18</v>
      </c>
      <c r="G16" s="6" t="s">
        <v>19</v>
      </c>
      <c r="H16" s="6">
        <v>7</v>
      </c>
    </row>
    <row r="17" spans="1:8" ht="23.25" customHeight="1" x14ac:dyDescent="0.25">
      <c r="A17" s="32" t="s">
        <v>20</v>
      </c>
      <c r="B17" s="33"/>
      <c r="C17" s="34"/>
      <c r="D17" s="8"/>
      <c r="E17" s="8"/>
      <c r="F17" s="9">
        <f>F18+F27+F51+F56+F59+F54</f>
        <v>26551700</v>
      </c>
      <c r="G17" s="10">
        <f>G18+G27+G51+G54+G56+G59</f>
        <v>9107700</v>
      </c>
      <c r="H17" s="10">
        <f>H18+H27+H51+H54+H56+H59</f>
        <v>5557002.9099999992</v>
      </c>
    </row>
    <row r="18" spans="1:8" x14ac:dyDescent="0.25">
      <c r="A18" s="35" t="s">
        <v>21</v>
      </c>
      <c r="B18" s="25"/>
      <c r="C18" s="26"/>
      <c r="D18" s="8"/>
      <c r="E18" s="8"/>
      <c r="F18" s="9">
        <f>SUM(F19:F26)</f>
        <v>14685000</v>
      </c>
      <c r="G18" s="11">
        <f>SUM(G19:G26)</f>
        <v>4215000</v>
      </c>
      <c r="H18" s="12">
        <f>SUM(H19:H26)</f>
        <v>3248968</v>
      </c>
    </row>
    <row r="19" spans="1:8" ht="19.5" x14ac:dyDescent="0.25">
      <c r="A19" s="13" t="s">
        <v>22</v>
      </c>
      <c r="B19" s="13" t="s">
        <v>23</v>
      </c>
      <c r="C19" s="13" t="s">
        <v>24</v>
      </c>
      <c r="D19" s="13" t="s">
        <v>25</v>
      </c>
      <c r="E19" s="13" t="s">
        <v>26</v>
      </c>
      <c r="F19" s="14">
        <v>11050000</v>
      </c>
      <c r="G19" s="15">
        <v>3000000</v>
      </c>
      <c r="H19" s="15">
        <v>2576679</v>
      </c>
    </row>
    <row r="20" spans="1:8" ht="19.5" x14ac:dyDescent="0.25">
      <c r="A20" s="16" t="s">
        <v>22</v>
      </c>
      <c r="B20" s="16" t="s">
        <v>23</v>
      </c>
      <c r="C20" s="16" t="s">
        <v>24</v>
      </c>
      <c r="D20" s="16" t="s">
        <v>27</v>
      </c>
      <c r="E20" s="16" t="s">
        <v>28</v>
      </c>
      <c r="F20" s="14">
        <v>205000</v>
      </c>
      <c r="G20" s="17">
        <v>60000</v>
      </c>
      <c r="H20" s="17">
        <v>42656</v>
      </c>
    </row>
    <row r="21" spans="1:8" ht="19.5" x14ac:dyDescent="0.25">
      <c r="A21" s="16" t="s">
        <v>22</v>
      </c>
      <c r="B21" s="16" t="s">
        <v>23</v>
      </c>
      <c r="C21" s="16" t="s">
        <v>24</v>
      </c>
      <c r="D21" s="16" t="s">
        <v>29</v>
      </c>
      <c r="E21" s="16" t="s">
        <v>30</v>
      </c>
      <c r="F21" s="14">
        <v>1516000</v>
      </c>
      <c r="G21" s="17">
        <v>400000</v>
      </c>
      <c r="H21" s="17">
        <v>346827</v>
      </c>
    </row>
    <row r="22" spans="1:8" ht="19.5" x14ac:dyDescent="0.25">
      <c r="A22" s="16" t="s">
        <v>22</v>
      </c>
      <c r="B22" s="16" t="s">
        <v>23</v>
      </c>
      <c r="C22" s="16" t="s">
        <v>24</v>
      </c>
      <c r="D22" s="16" t="s">
        <v>31</v>
      </c>
      <c r="E22" s="16" t="s">
        <v>32</v>
      </c>
      <c r="F22" s="14">
        <v>5000</v>
      </c>
      <c r="G22" s="17">
        <v>1000</v>
      </c>
      <c r="H22" s="17">
        <v>0</v>
      </c>
    </row>
    <row r="23" spans="1:8" ht="19.5" x14ac:dyDescent="0.25">
      <c r="A23" s="16" t="s">
        <v>22</v>
      </c>
      <c r="B23" s="16" t="s">
        <v>23</v>
      </c>
      <c r="C23" s="16" t="s">
        <v>24</v>
      </c>
      <c r="D23" s="16" t="s">
        <v>33</v>
      </c>
      <c r="E23" s="16" t="s">
        <v>34</v>
      </c>
      <c r="F23" s="14">
        <v>795000</v>
      </c>
      <c r="G23" s="17">
        <v>200000</v>
      </c>
      <c r="H23" s="17">
        <v>171043</v>
      </c>
    </row>
    <row r="24" spans="1:8" ht="19.5" x14ac:dyDescent="0.25">
      <c r="A24" s="16" t="s">
        <v>22</v>
      </c>
      <c r="B24" s="16" t="s">
        <v>23</v>
      </c>
      <c r="C24" s="16" t="s">
        <v>24</v>
      </c>
      <c r="D24" s="16" t="s">
        <v>35</v>
      </c>
      <c r="E24" s="16" t="s">
        <v>36</v>
      </c>
      <c r="F24" s="14">
        <v>480000</v>
      </c>
      <c r="G24" s="17">
        <v>150000</v>
      </c>
      <c r="H24" s="17">
        <v>40881</v>
      </c>
    </row>
    <row r="25" spans="1:8" ht="19.5" x14ac:dyDescent="0.25">
      <c r="A25" s="16" t="s">
        <v>22</v>
      </c>
      <c r="B25" s="16" t="s">
        <v>23</v>
      </c>
      <c r="C25" s="16" t="s">
        <v>24</v>
      </c>
      <c r="D25" s="16" t="s">
        <v>37</v>
      </c>
      <c r="E25" s="16" t="s">
        <v>38</v>
      </c>
      <c r="F25" s="14">
        <v>304000</v>
      </c>
      <c r="G25" s="17">
        <v>304000</v>
      </c>
      <c r="H25" s="17">
        <v>0</v>
      </c>
    </row>
    <row r="26" spans="1:8" ht="29.25" x14ac:dyDescent="0.25">
      <c r="A26" s="16" t="s">
        <v>22</v>
      </c>
      <c r="B26" s="16" t="s">
        <v>23</v>
      </c>
      <c r="C26" s="16" t="s">
        <v>24</v>
      </c>
      <c r="D26" s="16" t="s">
        <v>39</v>
      </c>
      <c r="E26" s="16" t="s">
        <v>40</v>
      </c>
      <c r="F26" s="14">
        <v>330000</v>
      </c>
      <c r="G26" s="17">
        <v>100000</v>
      </c>
      <c r="H26" s="17">
        <v>70882</v>
      </c>
    </row>
    <row r="27" spans="1:8" x14ac:dyDescent="0.25">
      <c r="A27" s="35" t="s">
        <v>41</v>
      </c>
      <c r="B27" s="25"/>
      <c r="C27" s="26"/>
      <c r="D27" s="18"/>
      <c r="E27" s="18"/>
      <c r="F27" s="19">
        <f>SUM(F28:F50)</f>
        <v>7236000</v>
      </c>
      <c r="G27" s="20">
        <f>SUM(G28:G50)</f>
        <v>2555000</v>
      </c>
      <c r="H27" s="20">
        <f>SUM(H28:H50)</f>
        <v>1076621.0699999996</v>
      </c>
    </row>
    <row r="28" spans="1:8" ht="19.5" x14ac:dyDescent="0.25">
      <c r="A28" s="16" t="s">
        <v>22</v>
      </c>
      <c r="B28" s="16" t="s">
        <v>23</v>
      </c>
      <c r="C28" s="16" t="s">
        <v>24</v>
      </c>
      <c r="D28" s="16" t="s">
        <v>42</v>
      </c>
      <c r="E28" s="16" t="s">
        <v>43</v>
      </c>
      <c r="F28" s="14">
        <v>40000</v>
      </c>
      <c r="G28" s="17">
        <v>20000</v>
      </c>
      <c r="H28" s="17">
        <v>11341.95</v>
      </c>
    </row>
    <row r="29" spans="1:8" ht="19.5" x14ac:dyDescent="0.25">
      <c r="A29" s="16" t="s">
        <v>22</v>
      </c>
      <c r="B29" s="16" t="s">
        <v>23</v>
      </c>
      <c r="C29" s="16" t="s">
        <v>24</v>
      </c>
      <c r="D29" s="16" t="s">
        <v>44</v>
      </c>
      <c r="E29" s="16" t="s">
        <v>45</v>
      </c>
      <c r="F29" s="14">
        <v>150000</v>
      </c>
      <c r="G29" s="17">
        <v>70000</v>
      </c>
      <c r="H29" s="17">
        <v>61252.38</v>
      </c>
    </row>
    <row r="30" spans="1:8" ht="19.5" x14ac:dyDescent="0.25">
      <c r="A30" s="16" t="s">
        <v>22</v>
      </c>
      <c r="B30" s="16" t="s">
        <v>23</v>
      </c>
      <c r="C30" s="16" t="s">
        <v>24</v>
      </c>
      <c r="D30" s="16" t="s">
        <v>46</v>
      </c>
      <c r="E30" s="16" t="s">
        <v>47</v>
      </c>
      <c r="F30" s="14">
        <v>1642000</v>
      </c>
      <c r="G30" s="17">
        <v>469000</v>
      </c>
      <c r="H30" s="17">
        <v>196903.08</v>
      </c>
    </row>
    <row r="31" spans="1:8" ht="19.5" x14ac:dyDescent="0.25">
      <c r="A31" s="16" t="s">
        <v>22</v>
      </c>
      <c r="B31" s="16" t="s">
        <v>23</v>
      </c>
      <c r="C31" s="16" t="s">
        <v>24</v>
      </c>
      <c r="D31" s="16" t="s">
        <v>48</v>
      </c>
      <c r="E31" s="16" t="s">
        <v>49</v>
      </c>
      <c r="F31" s="14">
        <v>329000</v>
      </c>
      <c r="G31" s="17">
        <v>100000</v>
      </c>
      <c r="H31" s="17">
        <v>73667.47</v>
      </c>
    </row>
    <row r="32" spans="1:8" ht="29.25" x14ac:dyDescent="0.25">
      <c r="A32" s="16" t="s">
        <v>22</v>
      </c>
      <c r="B32" s="16" t="s">
        <v>23</v>
      </c>
      <c r="C32" s="16" t="s">
        <v>24</v>
      </c>
      <c r="D32" s="16" t="s">
        <v>50</v>
      </c>
      <c r="E32" s="16" t="s">
        <v>51</v>
      </c>
      <c r="F32" s="14">
        <v>85000</v>
      </c>
      <c r="G32" s="17">
        <v>25000</v>
      </c>
      <c r="H32" s="17">
        <v>1375.66</v>
      </c>
    </row>
    <row r="33" spans="1:8" ht="19.5" x14ac:dyDescent="0.25">
      <c r="A33" s="16" t="s">
        <v>22</v>
      </c>
      <c r="B33" s="16" t="s">
        <v>23</v>
      </c>
      <c r="C33" s="16" t="s">
        <v>24</v>
      </c>
      <c r="D33" s="16" t="s">
        <v>52</v>
      </c>
      <c r="E33" s="16" t="s">
        <v>53</v>
      </c>
      <c r="F33" s="14">
        <v>51000</v>
      </c>
      <c r="G33" s="17">
        <v>26000</v>
      </c>
      <c r="H33" s="17">
        <v>13886.11</v>
      </c>
    </row>
    <row r="34" spans="1:8" ht="19.5" x14ac:dyDescent="0.25">
      <c r="A34" s="16" t="s">
        <v>22</v>
      </c>
      <c r="B34" s="16" t="s">
        <v>23</v>
      </c>
      <c r="C34" s="16" t="s">
        <v>24</v>
      </c>
      <c r="D34" s="16" t="s">
        <v>54</v>
      </c>
      <c r="E34" s="16" t="s">
        <v>55</v>
      </c>
      <c r="F34" s="14">
        <v>15000</v>
      </c>
      <c r="G34" s="17">
        <v>5000</v>
      </c>
      <c r="H34" s="17">
        <v>0</v>
      </c>
    </row>
    <row r="35" spans="1:8" ht="19.5" x14ac:dyDescent="0.25">
      <c r="A35" s="16" t="s">
        <v>22</v>
      </c>
      <c r="B35" s="16" t="s">
        <v>23</v>
      </c>
      <c r="C35" s="16" t="s">
        <v>24</v>
      </c>
      <c r="D35" s="16" t="s">
        <v>56</v>
      </c>
      <c r="E35" s="16" t="s">
        <v>57</v>
      </c>
      <c r="F35" s="14">
        <v>30000</v>
      </c>
      <c r="G35" s="17">
        <v>10000</v>
      </c>
      <c r="H35" s="17">
        <v>4686.53</v>
      </c>
    </row>
    <row r="36" spans="1:8" ht="29.25" x14ac:dyDescent="0.25">
      <c r="A36" s="16" t="s">
        <v>22</v>
      </c>
      <c r="B36" s="16" t="s">
        <v>23</v>
      </c>
      <c r="C36" s="16" t="s">
        <v>24</v>
      </c>
      <c r="D36" s="16" t="s">
        <v>58</v>
      </c>
      <c r="E36" s="16" t="s">
        <v>59</v>
      </c>
      <c r="F36" s="14">
        <v>319000</v>
      </c>
      <c r="G36" s="17">
        <v>100000</v>
      </c>
      <c r="H36" s="17">
        <v>71091.460000000006</v>
      </c>
    </row>
    <row r="37" spans="1:8" ht="29.25" x14ac:dyDescent="0.25">
      <c r="A37" s="16" t="s">
        <v>22</v>
      </c>
      <c r="B37" s="16" t="s">
        <v>23</v>
      </c>
      <c r="C37" s="16" t="s">
        <v>24</v>
      </c>
      <c r="D37" s="16" t="s">
        <v>60</v>
      </c>
      <c r="E37" s="16" t="s">
        <v>61</v>
      </c>
      <c r="F37" s="14">
        <v>1011000</v>
      </c>
      <c r="G37" s="17">
        <v>320000</v>
      </c>
      <c r="H37" s="17">
        <v>246027.83</v>
      </c>
    </row>
    <row r="38" spans="1:8" ht="19.5" x14ac:dyDescent="0.25">
      <c r="A38" s="16" t="s">
        <v>22</v>
      </c>
      <c r="B38" s="16" t="s">
        <v>23</v>
      </c>
      <c r="C38" s="16" t="s">
        <v>24</v>
      </c>
      <c r="D38" s="16" t="s">
        <v>62</v>
      </c>
      <c r="E38" s="16" t="s">
        <v>63</v>
      </c>
      <c r="F38" s="14">
        <v>363000</v>
      </c>
      <c r="G38" s="17">
        <v>363000</v>
      </c>
      <c r="H38" s="17">
        <v>145207.44</v>
      </c>
    </row>
    <row r="39" spans="1:8" ht="19.5" x14ac:dyDescent="0.25">
      <c r="A39" s="16" t="s">
        <v>22</v>
      </c>
      <c r="B39" s="16" t="s">
        <v>23</v>
      </c>
      <c r="C39" s="16" t="s">
        <v>24</v>
      </c>
      <c r="D39" s="16" t="s">
        <v>64</v>
      </c>
      <c r="E39" s="16" t="s">
        <v>65</v>
      </c>
      <c r="F39" s="14">
        <v>1638000</v>
      </c>
      <c r="G39" s="17">
        <v>450000</v>
      </c>
      <c r="H39" s="17">
        <v>133672.44</v>
      </c>
    </row>
    <row r="40" spans="1:8" ht="19.5" x14ac:dyDescent="0.25">
      <c r="A40" s="16" t="s">
        <v>22</v>
      </c>
      <c r="B40" s="16" t="s">
        <v>23</v>
      </c>
      <c r="C40" s="16" t="s">
        <v>24</v>
      </c>
      <c r="D40" s="16" t="s">
        <v>66</v>
      </c>
      <c r="E40" s="16" t="s">
        <v>67</v>
      </c>
      <c r="F40" s="14">
        <v>352000</v>
      </c>
      <c r="G40" s="17">
        <v>110000</v>
      </c>
      <c r="H40" s="17">
        <v>99673.919999999998</v>
      </c>
    </row>
    <row r="41" spans="1:8" ht="19.5" x14ac:dyDescent="0.25">
      <c r="A41" s="16" t="s">
        <v>22</v>
      </c>
      <c r="B41" s="16" t="s">
        <v>23</v>
      </c>
      <c r="C41" s="16" t="s">
        <v>24</v>
      </c>
      <c r="D41" s="16" t="s">
        <v>68</v>
      </c>
      <c r="E41" s="16" t="s">
        <v>69</v>
      </c>
      <c r="F41" s="14">
        <v>185000</v>
      </c>
      <c r="G41" s="17">
        <v>50000</v>
      </c>
      <c r="H41" s="17">
        <v>0</v>
      </c>
    </row>
    <row r="42" spans="1:8" ht="19.5" x14ac:dyDescent="0.25">
      <c r="A42" s="16" t="s">
        <v>22</v>
      </c>
      <c r="B42" s="16" t="s">
        <v>23</v>
      </c>
      <c r="C42" s="16" t="s">
        <v>24</v>
      </c>
      <c r="D42" s="16" t="s">
        <v>70</v>
      </c>
      <c r="E42" s="16" t="s">
        <v>71</v>
      </c>
      <c r="F42" s="14">
        <v>65000</v>
      </c>
      <c r="G42" s="17">
        <v>20000</v>
      </c>
      <c r="H42" s="17">
        <v>0</v>
      </c>
    </row>
    <row r="43" spans="1:8" ht="19.5" x14ac:dyDescent="0.25">
      <c r="A43" s="16" t="s">
        <v>22</v>
      </c>
      <c r="B43" s="16" t="s">
        <v>23</v>
      </c>
      <c r="C43" s="16" t="s">
        <v>24</v>
      </c>
      <c r="D43" s="16" t="s">
        <v>72</v>
      </c>
      <c r="E43" s="16" t="s">
        <v>73</v>
      </c>
      <c r="F43" s="14">
        <v>148000</v>
      </c>
      <c r="G43" s="17">
        <v>10000</v>
      </c>
      <c r="H43" s="17">
        <v>0</v>
      </c>
    </row>
    <row r="44" spans="1:8" ht="19.5" x14ac:dyDescent="0.25">
      <c r="A44" s="16" t="s">
        <v>22</v>
      </c>
      <c r="B44" s="16" t="s">
        <v>23</v>
      </c>
      <c r="C44" s="16" t="s">
        <v>24</v>
      </c>
      <c r="D44" s="16" t="s">
        <v>74</v>
      </c>
      <c r="E44" s="16" t="s">
        <v>75</v>
      </c>
      <c r="F44" s="14">
        <v>41000</v>
      </c>
      <c r="G44" s="17">
        <v>10000</v>
      </c>
      <c r="H44" s="17">
        <v>0</v>
      </c>
    </row>
    <row r="45" spans="1:8" ht="19.5" x14ac:dyDescent="0.25">
      <c r="A45" s="16" t="s">
        <v>22</v>
      </c>
      <c r="B45" s="16" t="s">
        <v>23</v>
      </c>
      <c r="C45" s="16" t="s">
        <v>24</v>
      </c>
      <c r="D45" s="16" t="s">
        <v>76</v>
      </c>
      <c r="E45" s="16" t="s">
        <v>77</v>
      </c>
      <c r="F45" s="14">
        <v>520000</v>
      </c>
      <c r="G45" s="17">
        <v>325000</v>
      </c>
      <c r="H45" s="17">
        <v>4915.42</v>
      </c>
    </row>
    <row r="46" spans="1:8" ht="19.5" x14ac:dyDescent="0.25">
      <c r="A46" s="16" t="s">
        <v>22</v>
      </c>
      <c r="B46" s="16" t="s">
        <v>23</v>
      </c>
      <c r="C46" s="16" t="s">
        <v>24</v>
      </c>
      <c r="D46" s="16" t="s">
        <v>78</v>
      </c>
      <c r="E46" s="16" t="s">
        <v>79</v>
      </c>
      <c r="F46" s="14">
        <v>60000</v>
      </c>
      <c r="G46" s="17">
        <v>10000</v>
      </c>
      <c r="H46" s="17">
        <v>0</v>
      </c>
    </row>
    <row r="47" spans="1:8" ht="19.5" x14ac:dyDescent="0.25">
      <c r="A47" s="16" t="s">
        <v>22</v>
      </c>
      <c r="B47" s="16" t="s">
        <v>23</v>
      </c>
      <c r="C47" s="16" t="s">
        <v>24</v>
      </c>
      <c r="D47" s="16" t="s">
        <v>80</v>
      </c>
      <c r="E47" s="16" t="s">
        <v>81</v>
      </c>
      <c r="F47" s="14">
        <v>5000</v>
      </c>
      <c r="G47" s="17">
        <v>5000</v>
      </c>
      <c r="H47" s="17">
        <v>0</v>
      </c>
    </row>
    <row r="48" spans="1:8" ht="19.5" x14ac:dyDescent="0.25">
      <c r="A48" s="16" t="s">
        <v>22</v>
      </c>
      <c r="B48" s="16" t="s">
        <v>23</v>
      </c>
      <c r="C48" s="16" t="s">
        <v>24</v>
      </c>
      <c r="D48" s="16" t="s">
        <v>82</v>
      </c>
      <c r="E48" s="16" t="s">
        <v>83</v>
      </c>
      <c r="F48" s="14">
        <v>57000</v>
      </c>
      <c r="G48" s="17">
        <v>17000</v>
      </c>
      <c r="H48" s="17">
        <v>7000</v>
      </c>
    </row>
    <row r="49" spans="1:8" ht="19.5" x14ac:dyDescent="0.25">
      <c r="A49" s="16" t="s">
        <v>22</v>
      </c>
      <c r="B49" s="16" t="s">
        <v>23</v>
      </c>
      <c r="C49" s="16" t="s">
        <v>24</v>
      </c>
      <c r="D49" s="16" t="s">
        <v>84</v>
      </c>
      <c r="E49" s="16" t="s">
        <v>85</v>
      </c>
      <c r="F49" s="14">
        <v>20000</v>
      </c>
      <c r="G49" s="17">
        <v>10000</v>
      </c>
      <c r="H49" s="17">
        <v>0</v>
      </c>
    </row>
    <row r="50" spans="1:8" ht="19.5" x14ac:dyDescent="0.25">
      <c r="A50" s="16" t="s">
        <v>22</v>
      </c>
      <c r="B50" s="16" t="s">
        <v>23</v>
      </c>
      <c r="C50" s="16" t="s">
        <v>24</v>
      </c>
      <c r="D50" s="16" t="s">
        <v>86</v>
      </c>
      <c r="E50" s="16" t="s">
        <v>87</v>
      </c>
      <c r="F50" s="14">
        <v>110000</v>
      </c>
      <c r="G50" s="17">
        <v>30000</v>
      </c>
      <c r="H50" s="17">
        <v>5919.38</v>
      </c>
    </row>
    <row r="51" spans="1:8" x14ac:dyDescent="0.25">
      <c r="A51" s="24" t="s">
        <v>88</v>
      </c>
      <c r="B51" s="25"/>
      <c r="C51" s="26"/>
      <c r="D51" s="18"/>
      <c r="E51" s="18"/>
      <c r="F51" s="19">
        <f>SUM(F52:F53)</f>
        <v>2787000</v>
      </c>
      <c r="G51" s="20">
        <f>SUM(G52:G53)</f>
        <v>1350000</v>
      </c>
      <c r="H51" s="20">
        <f>SUM(H52:H53)</f>
        <v>657365.99</v>
      </c>
    </row>
    <row r="52" spans="1:8" ht="19.5" x14ac:dyDescent="0.25">
      <c r="A52" s="16" t="s">
        <v>22</v>
      </c>
      <c r="B52" s="16" t="s">
        <v>23</v>
      </c>
      <c r="C52" s="16" t="s">
        <v>24</v>
      </c>
      <c r="D52" s="16" t="s">
        <v>89</v>
      </c>
      <c r="E52" s="16" t="s">
        <v>90</v>
      </c>
      <c r="F52" s="14">
        <v>1677000</v>
      </c>
      <c r="G52" s="17">
        <v>850000</v>
      </c>
      <c r="H52" s="17">
        <v>545568.49</v>
      </c>
    </row>
    <row r="53" spans="1:8" ht="19.5" x14ac:dyDescent="0.25">
      <c r="A53" s="16" t="s">
        <v>22</v>
      </c>
      <c r="B53" s="16" t="s">
        <v>23</v>
      </c>
      <c r="C53" s="16" t="s">
        <v>24</v>
      </c>
      <c r="D53" s="16" t="s">
        <v>91</v>
      </c>
      <c r="E53" s="16" t="s">
        <v>92</v>
      </c>
      <c r="F53" s="14">
        <v>1110000</v>
      </c>
      <c r="G53" s="17">
        <v>500000</v>
      </c>
      <c r="H53" s="17">
        <v>111797.5</v>
      </c>
    </row>
    <row r="54" spans="1:8" x14ac:dyDescent="0.25">
      <c r="A54" s="24" t="s">
        <v>88</v>
      </c>
      <c r="B54" s="25"/>
      <c r="C54" s="26"/>
      <c r="D54" s="16"/>
      <c r="E54" s="16"/>
      <c r="F54" s="21">
        <v>312000</v>
      </c>
      <c r="G54" s="22">
        <f>G55</f>
        <v>80000</v>
      </c>
      <c r="H54" s="22">
        <f>H55</f>
        <v>63492</v>
      </c>
    </row>
    <row r="55" spans="1:8" ht="29.25" x14ac:dyDescent="0.25">
      <c r="A55" s="16" t="s">
        <v>22</v>
      </c>
      <c r="B55" s="16" t="s">
        <v>23</v>
      </c>
      <c r="C55" s="16" t="s">
        <v>24</v>
      </c>
      <c r="D55" s="16" t="s">
        <v>93</v>
      </c>
      <c r="E55" s="16" t="s">
        <v>94</v>
      </c>
      <c r="F55" s="14">
        <v>312000</v>
      </c>
      <c r="G55" s="17">
        <v>80000</v>
      </c>
      <c r="H55" s="17">
        <v>63492</v>
      </c>
    </row>
    <row r="56" spans="1:8" ht="33.75" customHeight="1" x14ac:dyDescent="0.25">
      <c r="A56" s="24" t="s">
        <v>95</v>
      </c>
      <c r="B56" s="25"/>
      <c r="C56" s="26"/>
      <c r="D56" s="16"/>
      <c r="E56" s="16"/>
      <c r="F56" s="23">
        <f>SUM(F57:F58)</f>
        <v>545000</v>
      </c>
      <c r="G56" s="20">
        <f>SUM(G57:G58)</f>
        <v>425000</v>
      </c>
      <c r="H56" s="20">
        <f>SUM(H57:H58)</f>
        <v>338394.98</v>
      </c>
    </row>
    <row r="57" spans="1:8" ht="19.5" x14ac:dyDescent="0.25">
      <c r="A57" s="16" t="s">
        <v>22</v>
      </c>
      <c r="B57" s="16" t="s">
        <v>23</v>
      </c>
      <c r="C57" s="16" t="s">
        <v>24</v>
      </c>
      <c r="D57" s="16" t="s">
        <v>96</v>
      </c>
      <c r="E57" s="16" t="s">
        <v>97</v>
      </c>
      <c r="F57" s="14">
        <v>445000</v>
      </c>
      <c r="G57" s="17">
        <v>345000</v>
      </c>
      <c r="H57" s="17">
        <v>297546</v>
      </c>
    </row>
    <row r="58" spans="1:8" ht="19.5" x14ac:dyDescent="0.25">
      <c r="A58" s="16" t="s">
        <v>22</v>
      </c>
      <c r="B58" s="16" t="s">
        <v>23</v>
      </c>
      <c r="C58" s="16" t="s">
        <v>24</v>
      </c>
      <c r="D58" s="16" t="s">
        <v>98</v>
      </c>
      <c r="E58" s="16" t="s">
        <v>99</v>
      </c>
      <c r="F58" s="14">
        <v>100000</v>
      </c>
      <c r="G58" s="17">
        <v>80000</v>
      </c>
      <c r="H58" s="17">
        <v>40848.980000000003</v>
      </c>
    </row>
    <row r="59" spans="1:8" ht="27.75" customHeight="1" x14ac:dyDescent="0.25">
      <c r="A59" s="47" t="s">
        <v>110</v>
      </c>
      <c r="B59" s="48"/>
      <c r="C59" s="49"/>
      <c r="D59" s="16"/>
      <c r="E59" s="16"/>
      <c r="F59" s="23">
        <f>SUM(F60:F63)</f>
        <v>986700</v>
      </c>
      <c r="G59" s="20">
        <f>SUM(G60:G63)</f>
        <v>482700</v>
      </c>
      <c r="H59" s="20">
        <f>SUM(H60:H63)</f>
        <v>172160.87</v>
      </c>
    </row>
    <row r="60" spans="1:8" ht="19.5" x14ac:dyDescent="0.25">
      <c r="A60" s="16" t="s">
        <v>22</v>
      </c>
      <c r="B60" s="16" t="s">
        <v>23</v>
      </c>
      <c r="C60" s="16" t="s">
        <v>24</v>
      </c>
      <c r="D60" s="16" t="s">
        <v>100</v>
      </c>
      <c r="E60" s="16" t="s">
        <v>101</v>
      </c>
      <c r="F60" s="14">
        <v>173000</v>
      </c>
      <c r="G60" s="17">
        <v>173000</v>
      </c>
      <c r="H60" s="17">
        <v>172160.87</v>
      </c>
    </row>
    <row r="61" spans="1:8" ht="19.5" x14ac:dyDescent="0.25">
      <c r="A61" s="16" t="s">
        <v>22</v>
      </c>
      <c r="B61" s="16" t="s">
        <v>23</v>
      </c>
      <c r="C61" s="16" t="s">
        <v>24</v>
      </c>
      <c r="D61" s="16" t="s">
        <v>102</v>
      </c>
      <c r="E61" s="16" t="s">
        <v>103</v>
      </c>
      <c r="F61" s="14">
        <v>412500</v>
      </c>
      <c r="G61" s="17">
        <v>139500</v>
      </c>
      <c r="H61" s="17">
        <v>0</v>
      </c>
    </row>
    <row r="62" spans="1:8" ht="29.25" x14ac:dyDescent="0.25">
      <c r="A62" s="16" t="s">
        <v>22</v>
      </c>
      <c r="B62" s="16" t="s">
        <v>23</v>
      </c>
      <c r="C62" s="16" t="s">
        <v>24</v>
      </c>
      <c r="D62" s="16" t="s">
        <v>104</v>
      </c>
      <c r="E62" s="16" t="s">
        <v>105</v>
      </c>
      <c r="F62" s="14">
        <v>236200</v>
      </c>
      <c r="G62" s="17">
        <v>170200</v>
      </c>
      <c r="H62" s="17">
        <v>0</v>
      </c>
    </row>
    <row r="63" spans="1:8" ht="19.5" x14ac:dyDescent="0.25">
      <c r="A63" s="13" t="s">
        <v>22</v>
      </c>
      <c r="B63" s="13" t="s">
        <v>23</v>
      </c>
      <c r="C63" s="13" t="s">
        <v>24</v>
      </c>
      <c r="D63" s="13" t="s">
        <v>106</v>
      </c>
      <c r="E63" s="13" t="s">
        <v>107</v>
      </c>
      <c r="F63" s="14">
        <v>165000</v>
      </c>
      <c r="G63" s="15">
        <v>0</v>
      </c>
      <c r="H63" s="15">
        <v>0</v>
      </c>
    </row>
    <row r="64" spans="1:8" x14ac:dyDescent="0.25">
      <c r="A64" s="27" t="s">
        <v>0</v>
      </c>
      <c r="B64" s="27"/>
      <c r="C64" s="27"/>
      <c r="D64" s="27"/>
      <c r="E64" s="27"/>
      <c r="F64" s="27"/>
      <c r="G64" s="27"/>
      <c r="H64" s="27"/>
    </row>
  </sheetData>
  <mergeCells count="26">
    <mergeCell ref="A9:G9"/>
    <mergeCell ref="A1:F1"/>
    <mergeCell ref="G1:H1"/>
    <mergeCell ref="G2:H2"/>
    <mergeCell ref="A6:G6"/>
    <mergeCell ref="A7:G7"/>
    <mergeCell ref="A10:G10"/>
    <mergeCell ref="A11:G11"/>
    <mergeCell ref="A12:H12"/>
    <mergeCell ref="A13:H13"/>
    <mergeCell ref="A14:A15"/>
    <mergeCell ref="B14:B15"/>
    <mergeCell ref="C14:C15"/>
    <mergeCell ref="D14:D15"/>
    <mergeCell ref="E14:E15"/>
    <mergeCell ref="F14:F15"/>
    <mergeCell ref="A54:C54"/>
    <mergeCell ref="A56:C56"/>
    <mergeCell ref="A59:C59"/>
    <mergeCell ref="A64:H64"/>
    <mergeCell ref="G14:G15"/>
    <mergeCell ref="H14:H15"/>
    <mergeCell ref="A17:C17"/>
    <mergeCell ref="A18:C18"/>
    <mergeCell ref="A27:C27"/>
    <mergeCell ref="A51:C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2024-11-22T11:46:28Z</dcterms:modified>
</cp:coreProperties>
</file>