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Octombrie 2024\"/>
    </mc:Choice>
  </mc:AlternateContent>
  <xr:revisionPtr revIDLastSave="0" documentId="13_ncr:1_{E93BC638-AAC5-4674-92A2-19CD64487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" i="1" l="1"/>
  <c r="G52" i="1"/>
  <c r="G51" i="1"/>
  <c r="G49" i="1" s="1"/>
  <c r="G50" i="1"/>
  <c r="H49" i="1"/>
  <c r="F49" i="1"/>
  <c r="G48" i="1"/>
  <c r="G46" i="1" s="1"/>
  <c r="G47" i="1"/>
  <c r="H46" i="1"/>
  <c r="F46" i="1"/>
  <c r="G45" i="1"/>
  <c r="H44" i="1"/>
  <c r="G44" i="1"/>
  <c r="F44" i="1"/>
  <c r="G43" i="1"/>
  <c r="G42" i="1"/>
  <c r="H41" i="1"/>
  <c r="G41" i="1"/>
  <c r="F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17" i="1" s="1"/>
  <c r="G23" i="1"/>
  <c r="G22" i="1"/>
  <c r="G21" i="1"/>
  <c r="G20" i="1"/>
  <c r="G19" i="1"/>
  <c r="G18" i="1"/>
  <c r="H17" i="1"/>
  <c r="F17" i="1"/>
  <c r="G16" i="1"/>
  <c r="G15" i="1"/>
  <c r="G14" i="1"/>
  <c r="G13" i="1"/>
  <c r="G12" i="1"/>
  <c r="G11" i="1"/>
  <c r="G10" i="1"/>
  <c r="G9" i="1"/>
  <c r="G8" i="1" s="1"/>
  <c r="G7" i="1" s="1"/>
  <c r="H8" i="1"/>
  <c r="F8" i="1"/>
  <c r="H7" i="1"/>
  <c r="F7" i="1"/>
</calcChain>
</file>

<file path=xl/sharedStrings.xml><?xml version="1.0" encoding="utf-8"?>
<sst xmlns="http://schemas.openxmlformats.org/spreadsheetml/2006/main" count="223" uniqueCount="106">
  <si>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</si>
  <si>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</si>
  <si>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</si>
  <si>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</si>
  <si>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</si>
  <si>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</si>
  <si>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</si>
  <si>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</si>
  <si>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</si>
  <si>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</si>
  <si>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</si>
  <si>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</si>
  <si>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</si>
  <si>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</si>
  <si>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</si>
  <si>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</si>
  <si>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680502 TOTAL pentru sursa de finanțare: A - Integral de la buget</t>
  </si>
  <si>
    <t xml:space="preserve">Total Titlul I Cheltuieli de Personal 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</si>
  <si>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</si>
  <si>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</si>
  <si>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</si>
  <si>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</si>
  <si>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</si>
  <si>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</si>
  <si>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</si>
  <si>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</si>
  <si>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</si>
  <si>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</si>
  <si>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</si>
  <si>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</si>
  <si>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</si>
  <si>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</si>
  <si>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</si>
  <si>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</si>
  <si>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</si>
  <si>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</si>
  <si>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</si>
  <si>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</si>
  <si>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</si>
  <si>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</si>
  <si>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</si>
  <si>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</si>
  <si>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</si>
  <si>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</si>
  <si>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</si>
  <si>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</si>
  <si>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</si>
  <si>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</si>
  <si>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</si>
  <si>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</si>
  <si>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</si>
  <si>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</si>
  <si>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</si>
  <si>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</si>
  <si>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</si>
  <si>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</si>
  <si>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</si>
  <si>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</si>
  <si>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</si>
  <si>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</si>
  <si>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</si>
  <si>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</si>
  <si>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</si>
  <si>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</si>
  <si>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</si>
  <si>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</si>
  <si>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</si>
  <si>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</si>
  <si>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</si>
  <si>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</si>
  <si>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</si>
  <si>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</si>
  <si>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</si>
  <si>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</si>
  <si>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</si>
  <si>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</si>
  <si>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</si>
  <si>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</si>
  <si>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</si>
  <si>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</si>
  <si>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</si>
  <si>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</si>
  <si>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</si>
  <si>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</si>
  <si>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</si>
  <si>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</si>
  <si>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</si>
  <si>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</si>
  <si>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</si>
  <si>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XI Alte cheltuieli</t>
  </si>
  <si>
    <t xml:space="preserve">594000 </t>
  </si>
  <si>
    <t>Sume aferente persoanelor cu handicap neincadrate</t>
  </si>
  <si>
    <t>Total Titlul XII Proiecte cu Finanțare din Sumele Reprezentând Asistență Financiară</t>
  </si>
  <si>
    <t xml:space="preserve">600100 </t>
  </si>
  <si>
    <t>Fonduri europene nerambursabile</t>
  </si>
  <si>
    <t xml:space="preserve">600300 </t>
  </si>
  <si>
    <t>Sume aferente TVA</t>
  </si>
  <si>
    <t>Total Titlul XV Active Nefinanciare</t>
  </si>
  <si>
    <t xml:space="preserve">710101 </t>
  </si>
  <si>
    <t>Constructii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</si>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</sst>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 wrapText="1"/>
    </xf>
    <xf numFmtId="4" fontId="5" fillId="0" borderId="1" xfId="0" applyNumberFormat="1" applyFont="1" applyBorder="1" applyAlignment="1">
      <alignment horizontal="right"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justify" vertical="top" wrapText="1"/>
    </xf>
    <xf numFmtId="4" fontId="5" fillId="0" borderId="7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J5" sqref="J5"/>
    </sheetView>
  </sheetViews>
  <sheetFormatPr defaultRowHeight="15" x14ac:dyDescent="0.25"/>
  <cols>
    <col min="6" max="6" width="12.28515625" customWidth="1"/>
    <col min="7" max="8" width="12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15.75" x14ac:dyDescent="0.25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>
        <v>5</v>
      </c>
      <c r="G6" s="5">
        <v>6</v>
      </c>
      <c r="H6" s="5">
        <v>7</v>
      </c>
    </row>
    <row r="7" spans="1:8" ht="26.25" customHeight="1" x14ac:dyDescent="0.25">
      <c r="A7" s="6" t="s">
        <v>16</v>
      </c>
      <c r="B7" s="7"/>
      <c r="C7" s="8"/>
      <c r="D7" s="9"/>
      <c r="E7" s="9"/>
      <c r="F7" s="10">
        <f>F8+F17+F41+F44+F49+F46</f>
        <v>27830700</v>
      </c>
      <c r="G7" s="10">
        <f>G8+G17+G41+G44+G49+G46</f>
        <v>27830700</v>
      </c>
      <c r="H7" s="10">
        <f>H8+H17+H41+H44+H46+H49</f>
        <v>19942832.399999999</v>
      </c>
    </row>
    <row r="8" spans="1:8" x14ac:dyDescent="0.25">
      <c r="A8" s="11" t="s">
        <v>17</v>
      </c>
      <c r="B8" s="12"/>
      <c r="C8" s="13"/>
      <c r="D8" s="9"/>
      <c r="E8" s="9"/>
      <c r="F8" s="10">
        <f>SUM(F9:F16)</f>
        <v>14685000</v>
      </c>
      <c r="G8" s="10">
        <f>SUM(G9:G16)</f>
        <v>14685000</v>
      </c>
      <c r="H8" s="10">
        <f>SUM(H9:H16)</f>
        <v>11691571</v>
      </c>
    </row>
    <row r="9" spans="1:8" ht="39" x14ac:dyDescent="0.25">
      <c r="A9" s="14" t="s">
        <v>18</v>
      </c>
      <c r="B9" s="14" t="s">
        <v>19</v>
      </c>
      <c r="C9" s="15" t="s">
        <v>20</v>
      </c>
      <c r="D9" s="14" t="s">
        <v>21</v>
      </c>
      <c r="E9" s="14" t="s">
        <v>22</v>
      </c>
      <c r="F9" s="16">
        <v>11350000</v>
      </c>
      <c r="G9" s="16">
        <f>F9</f>
        <v>11350000</v>
      </c>
      <c r="H9" s="16">
        <v>9283064</v>
      </c>
    </row>
    <row r="10" spans="1:8" ht="39" x14ac:dyDescent="0.25">
      <c r="A10" s="14" t="s">
        <v>18</v>
      </c>
      <c r="B10" s="14" t="s">
        <v>19</v>
      </c>
      <c r="C10" s="15" t="s">
        <v>20</v>
      </c>
      <c r="D10" s="14" t="s">
        <v>23</v>
      </c>
      <c r="E10" s="14" t="s">
        <v>24</v>
      </c>
      <c r="F10" s="16">
        <v>205000</v>
      </c>
      <c r="G10" s="16">
        <f t="shared" ref="G10:G16" si="0">F10</f>
        <v>205000</v>
      </c>
      <c r="H10" s="16">
        <v>128798</v>
      </c>
    </row>
    <row r="11" spans="1:8" ht="39" x14ac:dyDescent="0.25">
      <c r="A11" s="14" t="s">
        <v>18</v>
      </c>
      <c r="B11" s="14" t="s">
        <v>19</v>
      </c>
      <c r="C11" s="15" t="s">
        <v>20</v>
      </c>
      <c r="D11" s="14" t="s">
        <v>25</v>
      </c>
      <c r="E11" s="14" t="s">
        <v>26</v>
      </c>
      <c r="F11" s="16">
        <v>1366000</v>
      </c>
      <c r="G11" s="16">
        <f t="shared" si="0"/>
        <v>1366000</v>
      </c>
      <c r="H11" s="16">
        <v>1056313</v>
      </c>
    </row>
    <row r="12" spans="1:8" ht="39" x14ac:dyDescent="0.25">
      <c r="A12" s="14" t="s">
        <v>18</v>
      </c>
      <c r="B12" s="14" t="s">
        <v>19</v>
      </c>
      <c r="C12" s="15" t="s">
        <v>20</v>
      </c>
      <c r="D12" s="14" t="s">
        <v>27</v>
      </c>
      <c r="E12" s="14" t="s">
        <v>28</v>
      </c>
      <c r="F12" s="16">
        <v>5000</v>
      </c>
      <c r="G12" s="16">
        <f t="shared" si="0"/>
        <v>5000</v>
      </c>
      <c r="H12" s="16">
        <v>713</v>
      </c>
    </row>
    <row r="13" spans="1:8" ht="39" x14ac:dyDescent="0.25">
      <c r="A13" s="14" t="s">
        <v>18</v>
      </c>
      <c r="B13" s="14" t="s">
        <v>19</v>
      </c>
      <c r="C13" s="15" t="s">
        <v>20</v>
      </c>
      <c r="D13" s="14" t="s">
        <v>29</v>
      </c>
      <c r="E13" s="14" t="s">
        <v>30</v>
      </c>
      <c r="F13" s="16">
        <v>745000</v>
      </c>
      <c r="G13" s="16">
        <f t="shared" si="0"/>
        <v>745000</v>
      </c>
      <c r="H13" s="16">
        <v>539774</v>
      </c>
    </row>
    <row r="14" spans="1:8" ht="39" x14ac:dyDescent="0.25">
      <c r="A14" s="14" t="s">
        <v>18</v>
      </c>
      <c r="B14" s="14" t="s">
        <v>19</v>
      </c>
      <c r="C14" s="15" t="s">
        <v>20</v>
      </c>
      <c r="D14" s="14" t="s">
        <v>31</v>
      </c>
      <c r="E14" s="14" t="s">
        <v>32</v>
      </c>
      <c r="F14" s="16">
        <v>380000</v>
      </c>
      <c r="G14" s="16">
        <f t="shared" si="0"/>
        <v>380000</v>
      </c>
      <c r="H14" s="16">
        <v>147526</v>
      </c>
    </row>
    <row r="15" spans="1:8" ht="39" x14ac:dyDescent="0.25">
      <c r="A15" s="14" t="s">
        <v>18</v>
      </c>
      <c r="B15" s="14" t="s">
        <v>19</v>
      </c>
      <c r="C15" s="15" t="s">
        <v>20</v>
      </c>
      <c r="D15" s="14" t="s">
        <v>33</v>
      </c>
      <c r="E15" s="14" t="s">
        <v>34</v>
      </c>
      <c r="F15" s="16">
        <v>304000</v>
      </c>
      <c r="G15" s="16">
        <f t="shared" si="0"/>
        <v>304000</v>
      </c>
      <c r="H15" s="16">
        <v>286812</v>
      </c>
    </row>
    <row r="16" spans="1:8" ht="39" x14ac:dyDescent="0.25">
      <c r="A16" s="14" t="s">
        <v>18</v>
      </c>
      <c r="B16" s="14" t="s">
        <v>19</v>
      </c>
      <c r="C16" s="15" t="s">
        <v>20</v>
      </c>
      <c r="D16" s="14" t="s">
        <v>35</v>
      </c>
      <c r="E16" s="14" t="s">
        <v>36</v>
      </c>
      <c r="F16" s="16">
        <v>330000</v>
      </c>
      <c r="G16" s="16">
        <f t="shared" si="0"/>
        <v>330000</v>
      </c>
      <c r="H16" s="16">
        <v>248571</v>
      </c>
    </row>
    <row r="17" spans="1:8" x14ac:dyDescent="0.25">
      <c r="A17" s="11" t="s">
        <v>37</v>
      </c>
      <c r="B17" s="12"/>
      <c r="C17" s="13"/>
      <c r="D17" s="14"/>
      <c r="E17" s="14"/>
      <c r="F17" s="17">
        <f>SUM(F18:F40)</f>
        <v>7537000</v>
      </c>
      <c r="G17" s="17">
        <f>SUM(G18:G40)</f>
        <v>7537000</v>
      </c>
      <c r="H17" s="17">
        <f>SUM(H18:H40)</f>
        <v>4401898.5299999993</v>
      </c>
    </row>
    <row r="18" spans="1:8" ht="39" x14ac:dyDescent="0.25">
      <c r="A18" s="14" t="s">
        <v>18</v>
      </c>
      <c r="B18" s="14" t="s">
        <v>19</v>
      </c>
      <c r="C18" s="15" t="s">
        <v>20</v>
      </c>
      <c r="D18" s="14" t="s">
        <v>38</v>
      </c>
      <c r="E18" s="14" t="s">
        <v>39</v>
      </c>
      <c r="F18" s="16">
        <v>40000</v>
      </c>
      <c r="G18" s="16">
        <f t="shared" ref="G18:G40" si="1">F18</f>
        <v>40000</v>
      </c>
      <c r="H18" s="16">
        <v>24544.07</v>
      </c>
    </row>
    <row r="19" spans="1:8" ht="39" x14ac:dyDescent="0.25">
      <c r="A19" s="14" t="s">
        <v>18</v>
      </c>
      <c r="B19" s="14" t="s">
        <v>19</v>
      </c>
      <c r="C19" s="15" t="s">
        <v>20</v>
      </c>
      <c r="D19" s="14" t="s">
        <v>40</v>
      </c>
      <c r="E19" s="14" t="s">
        <v>41</v>
      </c>
      <c r="F19" s="16">
        <v>150000</v>
      </c>
      <c r="G19" s="16">
        <f t="shared" si="1"/>
        <v>150000</v>
      </c>
      <c r="H19" s="16">
        <v>82854.98</v>
      </c>
    </row>
    <row r="20" spans="1:8" ht="39" x14ac:dyDescent="0.25">
      <c r="A20" s="14" t="s">
        <v>18</v>
      </c>
      <c r="B20" s="14" t="s">
        <v>19</v>
      </c>
      <c r="C20" s="15" t="s">
        <v>20</v>
      </c>
      <c r="D20" s="14" t="s">
        <v>42</v>
      </c>
      <c r="E20" s="14" t="s">
        <v>43</v>
      </c>
      <c r="F20" s="16">
        <v>1282000</v>
      </c>
      <c r="G20" s="16">
        <f t="shared" si="1"/>
        <v>1282000</v>
      </c>
      <c r="H20" s="16">
        <v>843588.33</v>
      </c>
    </row>
    <row r="21" spans="1:8" ht="39" x14ac:dyDescent="0.25">
      <c r="A21" s="14" t="s">
        <v>18</v>
      </c>
      <c r="B21" s="14" t="s">
        <v>19</v>
      </c>
      <c r="C21" s="15" t="s">
        <v>20</v>
      </c>
      <c r="D21" s="14" t="s">
        <v>44</v>
      </c>
      <c r="E21" s="14" t="s">
        <v>45</v>
      </c>
      <c r="F21" s="16">
        <v>329000</v>
      </c>
      <c r="G21" s="16">
        <f t="shared" si="1"/>
        <v>329000</v>
      </c>
      <c r="H21" s="16">
        <v>255154.83</v>
      </c>
    </row>
    <row r="22" spans="1:8" ht="39" x14ac:dyDescent="0.25">
      <c r="A22" s="14" t="s">
        <v>18</v>
      </c>
      <c r="B22" s="14" t="s">
        <v>19</v>
      </c>
      <c r="C22" s="15" t="s">
        <v>20</v>
      </c>
      <c r="D22" s="14" t="s">
        <v>46</v>
      </c>
      <c r="E22" s="14" t="s">
        <v>47</v>
      </c>
      <c r="F22" s="16">
        <v>88000</v>
      </c>
      <c r="G22" s="16">
        <f t="shared" si="1"/>
        <v>88000</v>
      </c>
      <c r="H22" s="16">
        <v>51782.65</v>
      </c>
    </row>
    <row r="23" spans="1:8" ht="39" x14ac:dyDescent="0.25">
      <c r="A23" s="14" t="s">
        <v>18</v>
      </c>
      <c r="B23" s="14" t="s">
        <v>19</v>
      </c>
      <c r="C23" s="15" t="s">
        <v>20</v>
      </c>
      <c r="D23" s="14" t="s">
        <v>48</v>
      </c>
      <c r="E23" s="14" t="s">
        <v>49</v>
      </c>
      <c r="F23" s="16">
        <v>51000</v>
      </c>
      <c r="G23" s="16">
        <f t="shared" si="1"/>
        <v>51000</v>
      </c>
      <c r="H23" s="16">
        <v>36242.089999999997</v>
      </c>
    </row>
    <row r="24" spans="1:8" ht="39" x14ac:dyDescent="0.25">
      <c r="A24" s="14" t="s">
        <v>18</v>
      </c>
      <c r="B24" s="14" t="s">
        <v>19</v>
      </c>
      <c r="C24" s="15" t="s">
        <v>20</v>
      </c>
      <c r="D24" s="14" t="s">
        <v>50</v>
      </c>
      <c r="E24" s="14" t="s">
        <v>51</v>
      </c>
      <c r="F24" s="16">
        <v>15000</v>
      </c>
      <c r="G24" s="16">
        <f t="shared" si="1"/>
        <v>15000</v>
      </c>
      <c r="H24" s="16">
        <v>0</v>
      </c>
    </row>
    <row r="25" spans="1:8" ht="39" x14ac:dyDescent="0.25">
      <c r="A25" s="14" t="s">
        <v>18</v>
      </c>
      <c r="B25" s="14" t="s">
        <v>19</v>
      </c>
      <c r="C25" s="15" t="s">
        <v>20</v>
      </c>
      <c r="D25" s="14" t="s">
        <v>52</v>
      </c>
      <c r="E25" s="14" t="s">
        <v>53</v>
      </c>
      <c r="F25" s="16">
        <v>30000</v>
      </c>
      <c r="G25" s="16">
        <f t="shared" si="1"/>
        <v>30000</v>
      </c>
      <c r="H25" s="16">
        <v>15579.63</v>
      </c>
    </row>
    <row r="26" spans="1:8" ht="48.75" x14ac:dyDescent="0.25">
      <c r="A26" s="14" t="s">
        <v>18</v>
      </c>
      <c r="B26" s="14" t="s">
        <v>19</v>
      </c>
      <c r="C26" s="15" t="s">
        <v>20</v>
      </c>
      <c r="D26" s="14" t="s">
        <v>54</v>
      </c>
      <c r="E26" s="14" t="s">
        <v>55</v>
      </c>
      <c r="F26" s="16">
        <v>319000</v>
      </c>
      <c r="G26" s="16">
        <f t="shared" si="1"/>
        <v>319000</v>
      </c>
      <c r="H26" s="16">
        <v>216265.04</v>
      </c>
    </row>
    <row r="27" spans="1:8" ht="48.75" x14ac:dyDescent="0.25">
      <c r="A27" s="14" t="s">
        <v>18</v>
      </c>
      <c r="B27" s="14" t="s">
        <v>19</v>
      </c>
      <c r="C27" s="15" t="s">
        <v>20</v>
      </c>
      <c r="D27" s="14" t="s">
        <v>56</v>
      </c>
      <c r="E27" s="14" t="s">
        <v>57</v>
      </c>
      <c r="F27" s="16">
        <v>1364000</v>
      </c>
      <c r="G27" s="16">
        <f t="shared" si="1"/>
        <v>1364000</v>
      </c>
      <c r="H27" s="16">
        <v>775083.02</v>
      </c>
    </row>
    <row r="28" spans="1:8" ht="39" x14ac:dyDescent="0.25">
      <c r="A28" s="14" t="s">
        <v>18</v>
      </c>
      <c r="B28" s="14" t="s">
        <v>19</v>
      </c>
      <c r="C28" s="15" t="s">
        <v>20</v>
      </c>
      <c r="D28" s="14" t="s">
        <v>58</v>
      </c>
      <c r="E28" s="14" t="s">
        <v>59</v>
      </c>
      <c r="F28" s="16">
        <v>508000</v>
      </c>
      <c r="G28" s="16">
        <f t="shared" si="1"/>
        <v>508000</v>
      </c>
      <c r="H28" s="16">
        <v>357088.91</v>
      </c>
    </row>
    <row r="29" spans="1:8" ht="39" x14ac:dyDescent="0.25">
      <c r="A29" s="14" t="s">
        <v>18</v>
      </c>
      <c r="B29" s="14" t="s">
        <v>19</v>
      </c>
      <c r="C29" s="15" t="s">
        <v>20</v>
      </c>
      <c r="D29" s="14" t="s">
        <v>60</v>
      </c>
      <c r="E29" s="14" t="s">
        <v>61</v>
      </c>
      <c r="F29" s="16">
        <v>1638000</v>
      </c>
      <c r="G29" s="16">
        <f t="shared" si="1"/>
        <v>1638000</v>
      </c>
      <c r="H29" s="16">
        <v>749318.25</v>
      </c>
    </row>
    <row r="30" spans="1:8" ht="39" x14ac:dyDescent="0.25">
      <c r="A30" s="14" t="s">
        <v>18</v>
      </c>
      <c r="B30" s="14" t="s">
        <v>19</v>
      </c>
      <c r="C30" s="15" t="s">
        <v>20</v>
      </c>
      <c r="D30" s="14" t="s">
        <v>62</v>
      </c>
      <c r="E30" s="14" t="s">
        <v>63</v>
      </c>
      <c r="F30" s="16">
        <v>452000</v>
      </c>
      <c r="G30" s="16">
        <f t="shared" si="1"/>
        <v>452000</v>
      </c>
      <c r="H30" s="16">
        <v>292480.65000000002</v>
      </c>
    </row>
    <row r="31" spans="1:8" ht="39" x14ac:dyDescent="0.25">
      <c r="A31" s="14" t="s">
        <v>18</v>
      </c>
      <c r="B31" s="14" t="s">
        <v>19</v>
      </c>
      <c r="C31" s="15" t="s">
        <v>20</v>
      </c>
      <c r="D31" s="14" t="s">
        <v>64</v>
      </c>
      <c r="E31" s="14" t="s">
        <v>65</v>
      </c>
      <c r="F31" s="16">
        <v>285000</v>
      </c>
      <c r="G31" s="16">
        <f t="shared" si="1"/>
        <v>285000</v>
      </c>
      <c r="H31" s="16">
        <v>108639.4</v>
      </c>
    </row>
    <row r="32" spans="1:8" ht="39" x14ac:dyDescent="0.25">
      <c r="A32" s="14" t="s">
        <v>18</v>
      </c>
      <c r="B32" s="14" t="s">
        <v>19</v>
      </c>
      <c r="C32" s="15" t="s">
        <v>20</v>
      </c>
      <c r="D32" s="14" t="s">
        <v>66</v>
      </c>
      <c r="E32" s="14" t="s">
        <v>67</v>
      </c>
      <c r="F32" s="16">
        <v>65000</v>
      </c>
      <c r="G32" s="16">
        <f t="shared" si="1"/>
        <v>65000</v>
      </c>
      <c r="H32" s="16">
        <v>43731.43</v>
      </c>
    </row>
    <row r="33" spans="1:8" ht="39" x14ac:dyDescent="0.25">
      <c r="A33" s="14" t="s">
        <v>18</v>
      </c>
      <c r="B33" s="14" t="s">
        <v>19</v>
      </c>
      <c r="C33" s="15" t="s">
        <v>20</v>
      </c>
      <c r="D33" s="14" t="s">
        <v>68</v>
      </c>
      <c r="E33" s="14" t="s">
        <v>69</v>
      </c>
      <c r="F33" s="16">
        <v>148000</v>
      </c>
      <c r="G33" s="16">
        <f t="shared" si="1"/>
        <v>148000</v>
      </c>
      <c r="H33" s="16">
        <v>143686.54999999999</v>
      </c>
    </row>
    <row r="34" spans="1:8" ht="39" x14ac:dyDescent="0.25">
      <c r="A34" s="14" t="s">
        <v>18</v>
      </c>
      <c r="B34" s="14" t="s">
        <v>19</v>
      </c>
      <c r="C34" s="15" t="s">
        <v>20</v>
      </c>
      <c r="D34" s="14" t="s">
        <v>70</v>
      </c>
      <c r="E34" s="14" t="s">
        <v>71</v>
      </c>
      <c r="F34" s="16">
        <v>41000</v>
      </c>
      <c r="G34" s="16">
        <f t="shared" si="1"/>
        <v>41000</v>
      </c>
      <c r="H34" s="16">
        <v>39964.959999999999</v>
      </c>
    </row>
    <row r="35" spans="1:8" ht="39" x14ac:dyDescent="0.25">
      <c r="A35" s="14" t="s">
        <v>18</v>
      </c>
      <c r="B35" s="14" t="s">
        <v>19</v>
      </c>
      <c r="C35" s="15" t="s">
        <v>20</v>
      </c>
      <c r="D35" s="14" t="s">
        <v>72</v>
      </c>
      <c r="E35" s="14" t="s">
        <v>73</v>
      </c>
      <c r="F35" s="16">
        <v>520000</v>
      </c>
      <c r="G35" s="16">
        <f t="shared" si="1"/>
        <v>520000</v>
      </c>
      <c r="H35" s="16">
        <v>291411.43</v>
      </c>
    </row>
    <row r="36" spans="1:8" ht="39" x14ac:dyDescent="0.25">
      <c r="A36" s="14" t="s">
        <v>18</v>
      </c>
      <c r="B36" s="14" t="s">
        <v>19</v>
      </c>
      <c r="C36" s="15" t="s">
        <v>20</v>
      </c>
      <c r="D36" s="14" t="s">
        <v>74</v>
      </c>
      <c r="E36" s="14" t="s">
        <v>75</v>
      </c>
      <c r="F36" s="16">
        <v>20000</v>
      </c>
      <c r="G36" s="16">
        <f t="shared" si="1"/>
        <v>20000</v>
      </c>
      <c r="H36" s="16">
        <v>6625</v>
      </c>
    </row>
    <row r="37" spans="1:8" ht="39" x14ac:dyDescent="0.25">
      <c r="A37" s="14" t="s">
        <v>18</v>
      </c>
      <c r="B37" s="14" t="s">
        <v>19</v>
      </c>
      <c r="C37" s="15" t="s">
        <v>20</v>
      </c>
      <c r="D37" s="14" t="s">
        <v>76</v>
      </c>
      <c r="E37" s="14" t="s">
        <v>77</v>
      </c>
      <c r="F37" s="16">
        <v>5000</v>
      </c>
      <c r="G37" s="16">
        <f t="shared" si="1"/>
        <v>5000</v>
      </c>
      <c r="H37" s="16">
        <v>0</v>
      </c>
    </row>
    <row r="38" spans="1:8" ht="39" x14ac:dyDescent="0.25">
      <c r="A38" s="14" t="s">
        <v>18</v>
      </c>
      <c r="B38" s="14" t="s">
        <v>19</v>
      </c>
      <c r="C38" s="15" t="s">
        <v>20</v>
      </c>
      <c r="D38" s="14" t="s">
        <v>78</v>
      </c>
      <c r="E38" s="14" t="s">
        <v>79</v>
      </c>
      <c r="F38" s="16">
        <v>57000</v>
      </c>
      <c r="G38" s="16">
        <f t="shared" si="1"/>
        <v>57000</v>
      </c>
      <c r="H38" s="16">
        <v>12400</v>
      </c>
    </row>
    <row r="39" spans="1:8" ht="39" x14ac:dyDescent="0.25">
      <c r="A39" s="14" t="s">
        <v>18</v>
      </c>
      <c r="B39" s="14" t="s">
        <v>19</v>
      </c>
      <c r="C39" s="15" t="s">
        <v>20</v>
      </c>
      <c r="D39" s="14" t="s">
        <v>80</v>
      </c>
      <c r="E39" s="14" t="s">
        <v>81</v>
      </c>
      <c r="F39" s="16">
        <v>20000</v>
      </c>
      <c r="G39" s="16">
        <f t="shared" si="1"/>
        <v>20000</v>
      </c>
      <c r="H39" s="16">
        <v>8592.34</v>
      </c>
    </row>
    <row r="40" spans="1:8" ht="39" x14ac:dyDescent="0.25">
      <c r="A40" s="14" t="s">
        <v>18</v>
      </c>
      <c r="B40" s="14" t="s">
        <v>19</v>
      </c>
      <c r="C40" s="15" t="s">
        <v>20</v>
      </c>
      <c r="D40" s="14" t="s">
        <v>82</v>
      </c>
      <c r="E40" s="14" t="s">
        <v>83</v>
      </c>
      <c r="F40" s="16">
        <v>110000</v>
      </c>
      <c r="G40" s="16">
        <f t="shared" si="1"/>
        <v>110000</v>
      </c>
      <c r="H40" s="16">
        <v>46864.97</v>
      </c>
    </row>
    <row r="41" spans="1:8" x14ac:dyDescent="0.25">
      <c r="A41" s="11" t="s">
        <v>84</v>
      </c>
      <c r="B41" s="12"/>
      <c r="C41" s="13"/>
      <c r="D41" s="14"/>
      <c r="E41" s="14"/>
      <c r="F41" s="17">
        <f>SUM(F42:F43)</f>
        <v>3734000</v>
      </c>
      <c r="G41" s="17">
        <f t="shared" ref="G41:H41" si="2">SUM(G42:G43)</f>
        <v>3734000</v>
      </c>
      <c r="H41" s="17">
        <f t="shared" si="2"/>
        <v>2850667.34</v>
      </c>
    </row>
    <row r="42" spans="1:8" ht="39" x14ac:dyDescent="0.25">
      <c r="A42" s="14" t="s">
        <v>18</v>
      </c>
      <c r="B42" s="14" t="s">
        <v>19</v>
      </c>
      <c r="C42" s="15" t="s">
        <v>20</v>
      </c>
      <c r="D42" s="14" t="s">
        <v>85</v>
      </c>
      <c r="E42" s="14" t="s">
        <v>86</v>
      </c>
      <c r="F42" s="16">
        <v>2994000</v>
      </c>
      <c r="G42" s="16">
        <f>F42</f>
        <v>2994000</v>
      </c>
      <c r="H42" s="16">
        <v>2401666.13</v>
      </c>
    </row>
    <row r="43" spans="1:8" ht="39" x14ac:dyDescent="0.25">
      <c r="A43" s="14" t="s">
        <v>18</v>
      </c>
      <c r="B43" s="14" t="s">
        <v>19</v>
      </c>
      <c r="C43" s="15" t="s">
        <v>20</v>
      </c>
      <c r="D43" s="14" t="s">
        <v>87</v>
      </c>
      <c r="E43" s="14" t="s">
        <v>88</v>
      </c>
      <c r="F43" s="16">
        <v>740000</v>
      </c>
      <c r="G43" s="16">
        <f>F43</f>
        <v>740000</v>
      </c>
      <c r="H43" s="16">
        <v>449001.21</v>
      </c>
    </row>
    <row r="44" spans="1:8" x14ac:dyDescent="0.25">
      <c r="A44" s="11" t="s">
        <v>89</v>
      </c>
      <c r="B44" s="12"/>
      <c r="C44" s="13"/>
      <c r="D44" s="14"/>
      <c r="E44" s="14"/>
      <c r="F44" s="17">
        <f>F45</f>
        <v>259000</v>
      </c>
      <c r="G44" s="17">
        <f t="shared" ref="G44:H44" si="3">G45</f>
        <v>259000</v>
      </c>
      <c r="H44" s="17">
        <f t="shared" si="3"/>
        <v>103695.12</v>
      </c>
    </row>
    <row r="45" spans="1:8" ht="48.75" x14ac:dyDescent="0.25">
      <c r="A45" s="14" t="s">
        <v>18</v>
      </c>
      <c r="B45" s="14" t="s">
        <v>19</v>
      </c>
      <c r="C45" s="15" t="s">
        <v>20</v>
      </c>
      <c r="D45" s="14" t="s">
        <v>90</v>
      </c>
      <c r="E45" s="14" t="s">
        <v>91</v>
      </c>
      <c r="F45" s="16">
        <v>259000</v>
      </c>
      <c r="G45" s="16">
        <f>F45</f>
        <v>259000</v>
      </c>
      <c r="H45" s="16">
        <v>103695.12</v>
      </c>
    </row>
    <row r="46" spans="1:8" x14ac:dyDescent="0.25">
      <c r="A46" s="11" t="s">
        <v>92</v>
      </c>
      <c r="B46" s="12"/>
      <c r="C46" s="13"/>
      <c r="D46" s="14"/>
      <c r="E46" s="14"/>
      <c r="F46" s="17">
        <f>SUM(F47:F48)</f>
        <v>708000</v>
      </c>
      <c r="G46" s="17">
        <f t="shared" ref="G46:H46" si="4">SUM(G47:G48)</f>
        <v>708000</v>
      </c>
      <c r="H46" s="17">
        <f t="shared" si="4"/>
        <v>338394.98</v>
      </c>
    </row>
    <row r="47" spans="1:8" ht="39" x14ac:dyDescent="0.25">
      <c r="A47" s="14" t="s">
        <v>18</v>
      </c>
      <c r="B47" s="14" t="s">
        <v>19</v>
      </c>
      <c r="C47" s="15" t="s">
        <v>20</v>
      </c>
      <c r="D47" s="14" t="s">
        <v>93</v>
      </c>
      <c r="E47" s="14" t="s">
        <v>94</v>
      </c>
      <c r="F47" s="16">
        <v>582000</v>
      </c>
      <c r="G47" s="16">
        <f>F47</f>
        <v>582000</v>
      </c>
      <c r="H47" s="16">
        <v>297546</v>
      </c>
    </row>
    <row r="48" spans="1:8" ht="39" x14ac:dyDescent="0.25">
      <c r="A48" s="14" t="s">
        <v>18</v>
      </c>
      <c r="B48" s="14" t="s">
        <v>19</v>
      </c>
      <c r="C48" s="15" t="s">
        <v>20</v>
      </c>
      <c r="D48" s="14" t="s">
        <v>95</v>
      </c>
      <c r="E48" s="14" t="s">
        <v>96</v>
      </c>
      <c r="F48" s="16">
        <v>126000</v>
      </c>
      <c r="G48" s="16">
        <f>F48</f>
        <v>126000</v>
      </c>
      <c r="H48" s="16">
        <v>40848.980000000003</v>
      </c>
    </row>
    <row r="49" spans="1:8" x14ac:dyDescent="0.25">
      <c r="A49" s="11" t="s">
        <v>97</v>
      </c>
      <c r="B49" s="12"/>
      <c r="C49" s="13"/>
      <c r="D49" s="14"/>
      <c r="E49" s="14"/>
      <c r="F49" s="17">
        <f>SUM(F50:F53)</f>
        <v>907700</v>
      </c>
      <c r="G49" s="17">
        <f t="shared" ref="G49:H49" si="5">SUM(G50:G53)</f>
        <v>907700</v>
      </c>
      <c r="H49" s="17">
        <f t="shared" si="5"/>
        <v>556605.43000000005</v>
      </c>
    </row>
    <row r="50" spans="1:8" ht="39" x14ac:dyDescent="0.25">
      <c r="A50" s="14" t="s">
        <v>18</v>
      </c>
      <c r="B50" s="14" t="s">
        <v>19</v>
      </c>
      <c r="C50" s="15" t="s">
        <v>20</v>
      </c>
      <c r="D50" s="14" t="s">
        <v>98</v>
      </c>
      <c r="E50" s="14" t="s">
        <v>99</v>
      </c>
      <c r="F50" s="16">
        <v>173000</v>
      </c>
      <c r="G50" s="16">
        <f>F50</f>
        <v>173000</v>
      </c>
      <c r="H50" s="16">
        <v>172160.87</v>
      </c>
    </row>
    <row r="51" spans="1:8" ht="39" x14ac:dyDescent="0.25">
      <c r="A51" s="14" t="s">
        <v>18</v>
      </c>
      <c r="B51" s="14" t="s">
        <v>19</v>
      </c>
      <c r="C51" s="15" t="s">
        <v>20</v>
      </c>
      <c r="D51" s="14" t="s">
        <v>100</v>
      </c>
      <c r="E51" s="14" t="s">
        <v>101</v>
      </c>
      <c r="F51" s="16">
        <v>251500</v>
      </c>
      <c r="G51" s="16">
        <f t="shared" ref="G51:G53" si="6">F51</f>
        <v>251500</v>
      </c>
      <c r="H51" s="16">
        <v>177559.9</v>
      </c>
    </row>
    <row r="52" spans="1:8" ht="48.75" x14ac:dyDescent="0.25">
      <c r="A52" s="14" t="s">
        <v>18</v>
      </c>
      <c r="B52" s="14" t="s">
        <v>19</v>
      </c>
      <c r="C52" s="15" t="s">
        <v>20</v>
      </c>
      <c r="D52" s="14" t="s">
        <v>102</v>
      </c>
      <c r="E52" s="14" t="s">
        <v>103</v>
      </c>
      <c r="F52" s="16">
        <v>318200</v>
      </c>
      <c r="G52" s="16">
        <f t="shared" si="6"/>
        <v>318200</v>
      </c>
      <c r="H52" s="16">
        <v>206884.66</v>
      </c>
    </row>
    <row r="53" spans="1:8" ht="39" x14ac:dyDescent="0.25">
      <c r="A53" s="18" t="s">
        <v>18</v>
      </c>
      <c r="B53" s="18" t="s">
        <v>19</v>
      </c>
      <c r="C53" s="19" t="s">
        <v>20</v>
      </c>
      <c r="D53" s="18" t="s">
        <v>104</v>
      </c>
      <c r="E53" s="18" t="s">
        <v>105</v>
      </c>
      <c r="F53" s="20">
        <v>165000</v>
      </c>
      <c r="G53" s="20">
        <f t="shared" si="6"/>
        <v>165000</v>
      </c>
      <c r="H53" s="20">
        <v>0</v>
      </c>
    </row>
  </sheetData>
  <mergeCells count="18">
    <mergeCell ref="A46:C46"/>
    <mergeCell ref="A49:C49"/>
    <mergeCell ref="H4:H5"/>
    <mergeCell ref="A7:C7"/>
    <mergeCell ref="A8:C8"/>
    <mergeCell ref="A17:C17"/>
    <mergeCell ref="A41:C41"/>
    <mergeCell ref="A44:C44"/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2024-11-21T07:20:41Z</dcterms:modified>
</cp:coreProperties>
</file>