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Septembrie 2024\"/>
    </mc:Choice>
  </mc:AlternateContent>
  <xr:revisionPtr revIDLastSave="0" documentId="13_ncr:1_{C00BEE24-03E4-4474-94BC-AE85E0D55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8" i="1" l="1"/>
  <c r="G57" i="1"/>
  <c r="G56" i="1"/>
  <c r="G55" i="1" s="1"/>
  <c r="H55" i="1"/>
  <c r="F55" i="1"/>
  <c r="H52" i="1"/>
  <c r="G52" i="1"/>
  <c r="F52" i="1"/>
  <c r="G50" i="1"/>
  <c r="G47" i="1"/>
  <c r="G46" i="1"/>
  <c r="G43" i="1"/>
  <c r="G42" i="1"/>
  <c r="G37" i="1"/>
  <c r="G33" i="1"/>
  <c r="G26" i="1" s="1"/>
  <c r="H26" i="1"/>
  <c r="F26" i="1"/>
  <c r="G24" i="1"/>
  <c r="G20" i="1"/>
  <c r="G16" i="1" s="1"/>
  <c r="H16" i="1"/>
  <c r="H15" i="1" s="1"/>
  <c r="F16" i="1"/>
  <c r="F15" i="1" s="1"/>
  <c r="G15" i="1" l="1"/>
</calcChain>
</file>

<file path=xl/sharedStrings.xml><?xml version="1.0" encoding="utf-8"?>
<sst xmlns="http://schemas.openxmlformats.org/spreadsheetml/2006/main" count="220" uniqueCount="105">
  <si>
    <t/>
  </si>
  <si>
    <t>SITUAȚIA PLĂȚILOR</t>
  </si>
  <si>
    <t>la data :  30-SEP-2024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</si>
  <si>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</si>
  <si>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</si>
  <si>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</si>
  <si>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</si>
  <si>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</si>
  <si>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</si>
  <si>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</si>
  <si>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</si>
  <si>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</si>
  <si>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</si>
  <si>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</si>
  <si>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</si>
  <si>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</si>
  <si>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</si>
  <si>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</si>
  <si>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</si>
  <si>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680600 TOTAL pentru sursa de finanțare: A - Integral de la buget</t>
  </si>
  <si>
    <t xml:space="preserve">Total Titlul I Cheltuieli de Personal </t>
  </si>
  <si>
    <t>A-Integral de la buget</t>
  </si>
  <si>
    <t xml:space="preserve">680600 </t>
  </si>
  <si>
    <t>Asistenta sociala pentru familie si copii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</si>
  <si>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</si>
  <si>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</si>
  <si>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</si>
  <si>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</si>
  <si>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</si>
  <si>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</si>
  <si>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100112 </t>
  </si>
  <si>
    <t>Indemnizatii platite unor persoane din afara unitatii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</si>
  <si>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</si>
  <si>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</si>
  <si>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</si>
  <si>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</si>
  <si>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</si>
  <si>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</si>
  <si>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</si>
  <si>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</si>
  <si>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</si>
  <si>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</si>
  <si>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</si>
  <si>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</si>
  <si>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</si>
  <si>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</si>
  <si>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</si>
  <si>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</si>
  <si>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</si>
  <si>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</si>
  <si>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</si>
  <si>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</si>
  <si>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</si>
  <si>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</si>
  <si>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</si>
  <si>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</si>
  <si>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</si>
  <si>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</si>
  <si>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</si>
  <si>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</si>
  <si>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</si>
  <si>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</si>
  <si>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</si>
  <si>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</si>
  <si>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</si>
  <si>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</si>
  <si>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</si>
  <si>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</si>
  <si>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</si>
  <si>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</si>
  <si>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</si>
  <si>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</si>
  <si>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</si>
  <si>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</si>
  <si>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</si>
  <si>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</si>
  <si>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</si>
  <si>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</si>
  <si>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</si>
  <si>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</si>
  <si>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</si>
  <si>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</si>
  <si>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</si>
  <si>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201100 </t>
  </si>
  <si>
    <t>Carti, publicatii si materiale documentare</t>
  </si>
  <si>
    <t xml:space="preserve">201300 </t>
  </si>
  <si>
    <t>Pregatire profesionala</t>
  </si>
  <si>
    <t xml:space="preserve">201400 </t>
  </si>
  <si>
    <t>Protectia muncii</t>
  </si>
  <si>
    <t xml:space="preserve">203001 </t>
  </si>
  <si>
    <t>Reclama si publicitate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</si>
  <si>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</si>
  <si>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</si>
  <si>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</si>
  <si>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</si>
  <si>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</si>
  <si>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</si>
  <si>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</si>
  <si>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>Total Titlul XV Active Nefinanciare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</si>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</sst>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b/>
      <sz val="8"/>
      <color theme="1"/>
      <name val="Times New Roman"/>
    </font>
    <font>
      <b/>
      <sz val="8"/>
      <color theme="1"/>
      <name val="Times New Roman"/>
      <family val="1"/>
    </font>
    <font>
      <sz val="7.5"/>
      <color theme="1"/>
      <name val="Times New Roman"/>
    </font>
    <font>
      <b/>
      <sz val="7.5"/>
      <color theme="1"/>
      <name val="Times New Roman"/>
      <family val="1"/>
    </font>
    <font>
      <sz val="9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0" fillId="2" borderId="0" xfId="0" applyFill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7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topLeftCell="A43" workbookViewId="0">
      <selection activeCell="L15" sqref="L15"/>
    </sheetView>
  </sheetViews>
  <sheetFormatPr defaultRowHeight="15" x14ac:dyDescent="0.25"/>
  <cols>
    <col min="1" max="1" width="12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25">
      <c r="A1" s="1" t="s">
        <v>0</v>
      </c>
      <c r="B1" s="1"/>
      <c r="C1" s="1"/>
      <c r="D1" s="1"/>
      <c r="E1" s="1"/>
      <c r="F1" s="2"/>
      <c r="G1" s="2"/>
      <c r="H1" s="2"/>
    </row>
    <row r="2" spans="1:8" ht="18.75" x14ac:dyDescent="0.25">
      <c r="F2" s="2"/>
      <c r="G2" s="2"/>
      <c r="H2" s="2"/>
    </row>
    <row r="5" spans="1:8" ht="18.75" x14ac:dyDescent="0.3">
      <c r="A5" s="3" t="s">
        <v>1</v>
      </c>
      <c r="B5" s="3"/>
      <c r="C5" s="3"/>
      <c r="D5" s="3"/>
      <c r="E5" s="3"/>
      <c r="F5" s="3"/>
      <c r="G5" s="3"/>
      <c r="H5" s="3"/>
    </row>
    <row r="6" spans="1:8" ht="18.75" x14ac:dyDescent="0.3">
      <c r="A6" s="4" t="s">
        <v>2</v>
      </c>
      <c r="B6" s="4"/>
      <c r="C6" s="4"/>
      <c r="D6" s="4"/>
      <c r="E6" s="4"/>
      <c r="F6" s="4"/>
      <c r="G6" s="4"/>
      <c r="H6" s="4"/>
    </row>
    <row r="7" spans="1:8" ht="18.75" x14ac:dyDescent="0.3">
      <c r="A7" s="5"/>
      <c r="B7" s="5"/>
      <c r="C7" s="5"/>
      <c r="D7" s="5"/>
      <c r="E7" s="5"/>
      <c r="F7" s="5"/>
      <c r="G7" s="5"/>
      <c r="H7" s="5"/>
    </row>
    <row r="8" spans="1:8" ht="15.75" x14ac:dyDescent="0.25">
      <c r="A8" s="6" t="s">
        <v>3</v>
      </c>
      <c r="B8" s="6"/>
      <c r="C8" s="6"/>
      <c r="D8" s="6"/>
      <c r="E8" s="6"/>
      <c r="F8" s="6"/>
      <c r="G8" s="6"/>
      <c r="H8" s="6"/>
    </row>
    <row r="9" spans="1:8" ht="32.25" customHeight="1" x14ac:dyDescent="0.25">
      <c r="A9" s="28" t="s">
        <v>4</v>
      </c>
      <c r="B9" s="28"/>
      <c r="C9" s="28"/>
      <c r="D9" s="28"/>
      <c r="E9" s="28"/>
      <c r="F9" s="28"/>
      <c r="G9" s="28"/>
      <c r="H9" s="28"/>
    </row>
    <row r="10" spans="1:8" ht="15.75" x14ac:dyDescent="0.25">
      <c r="A10" s="6" t="s">
        <v>5</v>
      </c>
      <c r="B10" s="6"/>
      <c r="C10" s="6"/>
      <c r="D10" s="6"/>
      <c r="E10" s="6"/>
      <c r="F10" s="6"/>
      <c r="G10" s="6"/>
      <c r="H10" s="6"/>
    </row>
    <row r="11" spans="1:8" x14ac:dyDescent="0.25">
      <c r="A11" s="7"/>
      <c r="B11" s="7"/>
      <c r="C11" s="7"/>
      <c r="D11" s="7"/>
      <c r="E11" s="7"/>
      <c r="F11" s="7"/>
      <c r="G11" s="7"/>
      <c r="H11" s="7"/>
    </row>
    <row r="12" spans="1:8" x14ac:dyDescent="0.25">
      <c r="A12" s="8" t="s">
        <v>6</v>
      </c>
      <c r="B12" s="8" t="s">
        <v>7</v>
      </c>
      <c r="C12" s="8" t="s">
        <v>8</v>
      </c>
      <c r="D12" s="8" t="s">
        <v>9</v>
      </c>
      <c r="E12" s="8" t="s">
        <v>10</v>
      </c>
      <c r="F12" s="8" t="s">
        <v>11</v>
      </c>
      <c r="G12" s="8" t="s">
        <v>12</v>
      </c>
      <c r="H12" s="8" t="s">
        <v>13</v>
      </c>
    </row>
    <row r="13" spans="1:8" x14ac:dyDescent="0.25">
      <c r="A13" s="9"/>
      <c r="B13" s="9"/>
      <c r="C13" s="9"/>
      <c r="D13" s="9"/>
      <c r="E13" s="9"/>
      <c r="F13" s="9"/>
      <c r="G13" s="9"/>
      <c r="H13" s="9"/>
    </row>
    <row r="14" spans="1:8" x14ac:dyDescent="0.25">
      <c r="A14" s="10" t="s">
        <v>14</v>
      </c>
      <c r="B14" s="10" t="s">
        <v>15</v>
      </c>
      <c r="C14" s="10" t="s">
        <v>16</v>
      </c>
      <c r="D14" s="10" t="s">
        <v>17</v>
      </c>
      <c r="E14" s="10" t="s">
        <v>18</v>
      </c>
      <c r="F14" s="10">
        <v>5</v>
      </c>
      <c r="G14" s="10">
        <v>6</v>
      </c>
      <c r="H14" s="10">
        <v>7</v>
      </c>
    </row>
    <row r="15" spans="1:8" ht="30.75" customHeight="1" x14ac:dyDescent="0.25">
      <c r="A15" s="11" t="s">
        <v>19</v>
      </c>
      <c r="B15" s="12"/>
      <c r="C15" s="13"/>
      <c r="D15" s="14"/>
      <c r="E15" s="14"/>
      <c r="F15" s="15">
        <f>F16+F26+F52+F55</f>
        <v>51362000</v>
      </c>
      <c r="G15" s="15">
        <f t="shared" ref="G15:H15" si="0">G16+G26+G52+G55</f>
        <v>41055000</v>
      </c>
      <c r="H15" s="15">
        <f t="shared" si="0"/>
        <v>34746245.640000001</v>
      </c>
    </row>
    <row r="16" spans="1:8" x14ac:dyDescent="0.25">
      <c r="A16" s="16" t="s">
        <v>20</v>
      </c>
      <c r="B16" s="17"/>
      <c r="C16" s="18"/>
      <c r="D16" s="14"/>
      <c r="E16" s="14"/>
      <c r="F16" s="15">
        <f>SUM(F17:F25)</f>
        <v>40476000</v>
      </c>
      <c r="G16" s="15">
        <f>SUM(G17:G25)</f>
        <v>31638000</v>
      </c>
      <c r="H16" s="15">
        <f t="shared" ref="H16" si="1">SUM(H17:H25)</f>
        <v>28665408.960000001</v>
      </c>
    </row>
    <row r="17" spans="1:8" ht="19.5" x14ac:dyDescent="0.25">
      <c r="A17" s="19" t="s">
        <v>21</v>
      </c>
      <c r="B17" s="19" t="s">
        <v>22</v>
      </c>
      <c r="C17" s="20" t="s">
        <v>23</v>
      </c>
      <c r="D17" s="19" t="s">
        <v>24</v>
      </c>
      <c r="E17" s="19" t="s">
        <v>25</v>
      </c>
      <c r="F17" s="21">
        <v>31950000</v>
      </c>
      <c r="G17" s="21">
        <v>24500000</v>
      </c>
      <c r="H17" s="21">
        <v>23529055</v>
      </c>
    </row>
    <row r="18" spans="1:8" ht="19.5" x14ac:dyDescent="0.25">
      <c r="A18" s="19" t="s">
        <v>21</v>
      </c>
      <c r="B18" s="19" t="s">
        <v>22</v>
      </c>
      <c r="C18" s="20" t="s">
        <v>23</v>
      </c>
      <c r="D18" s="19" t="s">
        <v>26</v>
      </c>
      <c r="E18" s="19" t="s">
        <v>27</v>
      </c>
      <c r="F18" s="21">
        <v>300000</v>
      </c>
      <c r="G18" s="21">
        <v>240000</v>
      </c>
      <c r="H18" s="21">
        <v>151366</v>
      </c>
    </row>
    <row r="19" spans="1:8" ht="19.5" x14ac:dyDescent="0.25">
      <c r="A19" s="19" t="s">
        <v>21</v>
      </c>
      <c r="B19" s="19" t="s">
        <v>22</v>
      </c>
      <c r="C19" s="20" t="s">
        <v>23</v>
      </c>
      <c r="D19" s="19" t="s">
        <v>28</v>
      </c>
      <c r="E19" s="19" t="s">
        <v>29</v>
      </c>
      <c r="F19" s="21">
        <v>2420000</v>
      </c>
      <c r="G19" s="21">
        <v>2000000</v>
      </c>
      <c r="H19" s="21">
        <v>1370734</v>
      </c>
    </row>
    <row r="20" spans="1:8" ht="29.25" x14ac:dyDescent="0.25">
      <c r="A20" s="19" t="s">
        <v>21</v>
      </c>
      <c r="B20" s="19" t="s">
        <v>22</v>
      </c>
      <c r="C20" s="20" t="s">
        <v>23</v>
      </c>
      <c r="D20" s="19" t="s">
        <v>30</v>
      </c>
      <c r="E20" s="19" t="s">
        <v>31</v>
      </c>
      <c r="F20" s="21">
        <v>1241000</v>
      </c>
      <c r="G20" s="21">
        <f t="shared" ref="G20:G37" si="2">F20</f>
        <v>1241000</v>
      </c>
      <c r="H20" s="21">
        <v>714728</v>
      </c>
    </row>
    <row r="21" spans="1:8" ht="19.5" x14ac:dyDescent="0.25">
      <c r="A21" s="19" t="s">
        <v>21</v>
      </c>
      <c r="B21" s="19" t="s">
        <v>22</v>
      </c>
      <c r="C21" s="20" t="s">
        <v>23</v>
      </c>
      <c r="D21" s="19" t="s">
        <v>32</v>
      </c>
      <c r="E21" s="19" t="s">
        <v>33</v>
      </c>
      <c r="F21" s="21">
        <v>35000</v>
      </c>
      <c r="G21" s="21">
        <v>30000</v>
      </c>
      <c r="H21" s="21">
        <v>2155.96</v>
      </c>
    </row>
    <row r="22" spans="1:8" ht="19.5" x14ac:dyDescent="0.25">
      <c r="A22" s="19" t="s">
        <v>21</v>
      </c>
      <c r="B22" s="19" t="s">
        <v>22</v>
      </c>
      <c r="C22" s="20" t="s">
        <v>23</v>
      </c>
      <c r="D22" s="19" t="s">
        <v>34</v>
      </c>
      <c r="E22" s="19" t="s">
        <v>35</v>
      </c>
      <c r="F22" s="21">
        <v>2076000</v>
      </c>
      <c r="G22" s="21">
        <v>1560000</v>
      </c>
      <c r="H22" s="21">
        <v>1217307</v>
      </c>
    </row>
    <row r="23" spans="1:8" ht="19.5" x14ac:dyDescent="0.25">
      <c r="A23" s="19" t="s">
        <v>21</v>
      </c>
      <c r="B23" s="19" t="s">
        <v>22</v>
      </c>
      <c r="C23" s="20" t="s">
        <v>23</v>
      </c>
      <c r="D23" s="19" t="s">
        <v>36</v>
      </c>
      <c r="E23" s="19" t="s">
        <v>37</v>
      </c>
      <c r="F23" s="21">
        <v>737000</v>
      </c>
      <c r="G23" s="21">
        <v>565000</v>
      </c>
      <c r="H23" s="21">
        <v>361794</v>
      </c>
    </row>
    <row r="24" spans="1:8" ht="19.5" x14ac:dyDescent="0.25">
      <c r="A24" s="19" t="s">
        <v>21</v>
      </c>
      <c r="B24" s="19" t="s">
        <v>22</v>
      </c>
      <c r="C24" s="20" t="s">
        <v>23</v>
      </c>
      <c r="D24" s="19" t="s">
        <v>38</v>
      </c>
      <c r="E24" s="19" t="s">
        <v>39</v>
      </c>
      <c r="F24" s="21">
        <v>812000</v>
      </c>
      <c r="G24" s="21">
        <f t="shared" si="2"/>
        <v>812000</v>
      </c>
      <c r="H24" s="21">
        <v>708211</v>
      </c>
    </row>
    <row r="25" spans="1:8" ht="29.25" x14ac:dyDescent="0.25">
      <c r="A25" s="19" t="s">
        <v>21</v>
      </c>
      <c r="B25" s="19" t="s">
        <v>22</v>
      </c>
      <c r="C25" s="20" t="s">
        <v>23</v>
      </c>
      <c r="D25" s="19" t="s">
        <v>40</v>
      </c>
      <c r="E25" s="19" t="s">
        <v>41</v>
      </c>
      <c r="F25" s="21">
        <v>905000</v>
      </c>
      <c r="G25" s="21">
        <v>690000</v>
      </c>
      <c r="H25" s="21">
        <v>610058</v>
      </c>
    </row>
    <row r="26" spans="1:8" x14ac:dyDescent="0.25">
      <c r="A26" s="16" t="s">
        <v>42</v>
      </c>
      <c r="B26" s="17"/>
      <c r="C26" s="18"/>
      <c r="D26" s="19"/>
      <c r="E26" s="19"/>
      <c r="F26" s="22">
        <f>SUM(F27:F51)</f>
        <v>8494000</v>
      </c>
      <c r="G26" s="22">
        <f t="shared" ref="G26:H26" si="3">SUM(G27:G51)</f>
        <v>7170000</v>
      </c>
      <c r="H26" s="22">
        <f t="shared" si="3"/>
        <v>4930158.5699999994</v>
      </c>
    </row>
    <row r="27" spans="1:8" ht="19.5" x14ac:dyDescent="0.25">
      <c r="A27" s="19" t="s">
        <v>21</v>
      </c>
      <c r="B27" s="19" t="s">
        <v>22</v>
      </c>
      <c r="C27" s="20" t="s">
        <v>23</v>
      </c>
      <c r="D27" s="19" t="s">
        <v>43</v>
      </c>
      <c r="E27" s="19" t="s">
        <v>44</v>
      </c>
      <c r="F27" s="21">
        <v>150000</v>
      </c>
      <c r="G27" s="21">
        <v>120000</v>
      </c>
      <c r="H27" s="21">
        <v>119079.28</v>
      </c>
    </row>
    <row r="28" spans="1:8" ht="19.5" x14ac:dyDescent="0.25">
      <c r="A28" s="19" t="s">
        <v>21</v>
      </c>
      <c r="B28" s="19" t="s">
        <v>22</v>
      </c>
      <c r="C28" s="20" t="s">
        <v>23</v>
      </c>
      <c r="D28" s="19" t="s">
        <v>45</v>
      </c>
      <c r="E28" s="19" t="s">
        <v>46</v>
      </c>
      <c r="F28" s="21">
        <v>190000</v>
      </c>
      <c r="G28" s="21">
        <v>155000</v>
      </c>
      <c r="H28" s="21">
        <v>110910.08</v>
      </c>
    </row>
    <row r="29" spans="1:8" ht="19.5" x14ac:dyDescent="0.25">
      <c r="A29" s="19" t="s">
        <v>21</v>
      </c>
      <c r="B29" s="19" t="s">
        <v>22</v>
      </c>
      <c r="C29" s="20" t="s">
        <v>23</v>
      </c>
      <c r="D29" s="19" t="s">
        <v>47</v>
      </c>
      <c r="E29" s="19" t="s">
        <v>48</v>
      </c>
      <c r="F29" s="21">
        <v>1188000</v>
      </c>
      <c r="G29" s="21">
        <v>1000000</v>
      </c>
      <c r="H29" s="21">
        <v>799826.88</v>
      </c>
    </row>
    <row r="30" spans="1:8" ht="19.5" x14ac:dyDescent="0.25">
      <c r="A30" s="19" t="s">
        <v>21</v>
      </c>
      <c r="B30" s="19" t="s">
        <v>22</v>
      </c>
      <c r="C30" s="20" t="s">
        <v>23</v>
      </c>
      <c r="D30" s="19" t="s">
        <v>49</v>
      </c>
      <c r="E30" s="19" t="s">
        <v>50</v>
      </c>
      <c r="F30" s="21">
        <v>612000</v>
      </c>
      <c r="G30" s="21">
        <v>510000</v>
      </c>
      <c r="H30" s="21">
        <v>343370.46</v>
      </c>
    </row>
    <row r="31" spans="1:8" ht="29.25" x14ac:dyDescent="0.25">
      <c r="A31" s="19" t="s">
        <v>21</v>
      </c>
      <c r="B31" s="19" t="s">
        <v>22</v>
      </c>
      <c r="C31" s="20" t="s">
        <v>23</v>
      </c>
      <c r="D31" s="19" t="s">
        <v>51</v>
      </c>
      <c r="E31" s="19" t="s">
        <v>52</v>
      </c>
      <c r="F31" s="21">
        <v>300000</v>
      </c>
      <c r="G31" s="21">
        <v>250000</v>
      </c>
      <c r="H31" s="21">
        <v>160803.01999999999</v>
      </c>
    </row>
    <row r="32" spans="1:8" ht="19.5" x14ac:dyDescent="0.25">
      <c r="A32" s="19" t="s">
        <v>21</v>
      </c>
      <c r="B32" s="19" t="s">
        <v>22</v>
      </c>
      <c r="C32" s="20" t="s">
        <v>23</v>
      </c>
      <c r="D32" s="19" t="s">
        <v>53</v>
      </c>
      <c r="E32" s="19" t="s">
        <v>54</v>
      </c>
      <c r="F32" s="21">
        <v>79000</v>
      </c>
      <c r="G32" s="21">
        <v>65000</v>
      </c>
      <c r="H32" s="21">
        <v>47018.14</v>
      </c>
    </row>
    <row r="33" spans="1:8" ht="19.5" x14ac:dyDescent="0.25">
      <c r="A33" s="19" t="s">
        <v>21</v>
      </c>
      <c r="B33" s="19" t="s">
        <v>22</v>
      </c>
      <c r="C33" s="20" t="s">
        <v>23</v>
      </c>
      <c r="D33" s="19" t="s">
        <v>55</v>
      </c>
      <c r="E33" s="19" t="s">
        <v>56</v>
      </c>
      <c r="F33" s="21">
        <v>15000</v>
      </c>
      <c r="G33" s="21">
        <f t="shared" si="2"/>
        <v>15000</v>
      </c>
      <c r="H33" s="21">
        <v>10943.16</v>
      </c>
    </row>
    <row r="34" spans="1:8" ht="19.5" x14ac:dyDescent="0.25">
      <c r="A34" s="19" t="s">
        <v>21</v>
      </c>
      <c r="B34" s="19" t="s">
        <v>22</v>
      </c>
      <c r="C34" s="20" t="s">
        <v>23</v>
      </c>
      <c r="D34" s="19" t="s">
        <v>57</v>
      </c>
      <c r="E34" s="19" t="s">
        <v>58</v>
      </c>
      <c r="F34" s="21">
        <v>339000</v>
      </c>
      <c r="G34" s="21">
        <v>260000</v>
      </c>
      <c r="H34" s="21">
        <v>191085.38</v>
      </c>
    </row>
    <row r="35" spans="1:8" ht="29.25" x14ac:dyDescent="0.25">
      <c r="A35" s="19" t="s">
        <v>21</v>
      </c>
      <c r="B35" s="19" t="s">
        <v>22</v>
      </c>
      <c r="C35" s="20" t="s">
        <v>23</v>
      </c>
      <c r="D35" s="19" t="s">
        <v>59</v>
      </c>
      <c r="E35" s="19" t="s">
        <v>60</v>
      </c>
      <c r="F35" s="21">
        <v>800000</v>
      </c>
      <c r="G35" s="21">
        <v>650000</v>
      </c>
      <c r="H35" s="21">
        <v>479882.23999999999</v>
      </c>
    </row>
    <row r="36" spans="1:8" ht="29.25" x14ac:dyDescent="0.25">
      <c r="A36" s="19" t="s">
        <v>21</v>
      </c>
      <c r="B36" s="19" t="s">
        <v>22</v>
      </c>
      <c r="C36" s="20" t="s">
        <v>23</v>
      </c>
      <c r="D36" s="19" t="s">
        <v>61</v>
      </c>
      <c r="E36" s="19" t="s">
        <v>62</v>
      </c>
      <c r="F36" s="21">
        <v>1658000</v>
      </c>
      <c r="G36" s="21">
        <v>1600000</v>
      </c>
      <c r="H36" s="21">
        <v>1165486.8799999999</v>
      </c>
    </row>
    <row r="37" spans="1:8" ht="19.5" x14ac:dyDescent="0.25">
      <c r="A37" s="19" t="s">
        <v>21</v>
      </c>
      <c r="B37" s="19" t="s">
        <v>22</v>
      </c>
      <c r="C37" s="20" t="s">
        <v>23</v>
      </c>
      <c r="D37" s="19" t="s">
        <v>63</v>
      </c>
      <c r="E37" s="19" t="s">
        <v>64</v>
      </c>
      <c r="F37" s="21">
        <v>556000</v>
      </c>
      <c r="G37" s="21">
        <f t="shared" si="2"/>
        <v>556000</v>
      </c>
      <c r="H37" s="21">
        <v>348080.61</v>
      </c>
    </row>
    <row r="38" spans="1:8" ht="19.5" x14ac:dyDescent="0.25">
      <c r="A38" s="19" t="s">
        <v>21</v>
      </c>
      <c r="B38" s="19" t="s">
        <v>22</v>
      </c>
      <c r="C38" s="20" t="s">
        <v>23</v>
      </c>
      <c r="D38" s="19" t="s">
        <v>65</v>
      </c>
      <c r="E38" s="19" t="s">
        <v>66</v>
      </c>
      <c r="F38" s="21">
        <v>1310000</v>
      </c>
      <c r="G38" s="21">
        <v>936000</v>
      </c>
      <c r="H38" s="21">
        <v>684259.31</v>
      </c>
    </row>
    <row r="39" spans="1:8" ht="19.5" x14ac:dyDescent="0.25">
      <c r="A39" s="19" t="s">
        <v>21</v>
      </c>
      <c r="B39" s="19" t="s">
        <v>22</v>
      </c>
      <c r="C39" s="20" t="s">
        <v>23</v>
      </c>
      <c r="D39" s="19" t="s">
        <v>67</v>
      </c>
      <c r="E39" s="19" t="s">
        <v>68</v>
      </c>
      <c r="F39" s="21">
        <v>108000</v>
      </c>
      <c r="G39" s="21">
        <v>80000</v>
      </c>
      <c r="H39" s="21">
        <v>50848.160000000003</v>
      </c>
    </row>
    <row r="40" spans="1:8" ht="19.5" x14ac:dyDescent="0.25">
      <c r="A40" s="19" t="s">
        <v>21</v>
      </c>
      <c r="B40" s="19" t="s">
        <v>22</v>
      </c>
      <c r="C40" s="20" t="s">
        <v>23</v>
      </c>
      <c r="D40" s="19" t="s">
        <v>69</v>
      </c>
      <c r="E40" s="19" t="s">
        <v>70</v>
      </c>
      <c r="F40" s="21">
        <v>210000</v>
      </c>
      <c r="G40" s="21">
        <v>159000</v>
      </c>
      <c r="H40" s="21">
        <v>24191</v>
      </c>
    </row>
    <row r="41" spans="1:8" ht="19.5" x14ac:dyDescent="0.25">
      <c r="A41" s="19" t="s">
        <v>21</v>
      </c>
      <c r="B41" s="19" t="s">
        <v>22</v>
      </c>
      <c r="C41" s="20" t="s">
        <v>23</v>
      </c>
      <c r="D41" s="19" t="s">
        <v>71</v>
      </c>
      <c r="E41" s="19" t="s">
        <v>72</v>
      </c>
      <c r="F41" s="21">
        <v>120000</v>
      </c>
      <c r="G41" s="21">
        <v>90000</v>
      </c>
      <c r="H41" s="21">
        <v>45529.9</v>
      </c>
    </row>
    <row r="42" spans="1:8" ht="19.5" x14ac:dyDescent="0.25">
      <c r="A42" s="19" t="s">
        <v>21</v>
      </c>
      <c r="B42" s="19" t="s">
        <v>22</v>
      </c>
      <c r="C42" s="20" t="s">
        <v>23</v>
      </c>
      <c r="D42" s="19" t="s">
        <v>73</v>
      </c>
      <c r="E42" s="19" t="s">
        <v>74</v>
      </c>
      <c r="F42" s="21">
        <v>107000</v>
      </c>
      <c r="G42" s="21">
        <f t="shared" ref="G42:G58" si="4">F42</f>
        <v>107000</v>
      </c>
      <c r="H42" s="21">
        <v>57247.33</v>
      </c>
    </row>
    <row r="43" spans="1:8" ht="19.5" x14ac:dyDescent="0.25">
      <c r="A43" s="19" t="s">
        <v>21</v>
      </c>
      <c r="B43" s="19" t="s">
        <v>22</v>
      </c>
      <c r="C43" s="20" t="s">
        <v>23</v>
      </c>
      <c r="D43" s="19" t="s">
        <v>75</v>
      </c>
      <c r="E43" s="19" t="s">
        <v>76</v>
      </c>
      <c r="F43" s="21">
        <v>41000</v>
      </c>
      <c r="G43" s="21">
        <f t="shared" si="4"/>
        <v>41000</v>
      </c>
      <c r="H43" s="21">
        <v>39750.17</v>
      </c>
    </row>
    <row r="44" spans="1:8" ht="19.5" x14ac:dyDescent="0.25">
      <c r="A44" s="19" t="s">
        <v>21</v>
      </c>
      <c r="B44" s="19" t="s">
        <v>22</v>
      </c>
      <c r="C44" s="20" t="s">
        <v>23</v>
      </c>
      <c r="D44" s="19" t="s">
        <v>77</v>
      </c>
      <c r="E44" s="19" t="s">
        <v>78</v>
      </c>
      <c r="F44" s="21">
        <v>117000</v>
      </c>
      <c r="G44" s="21">
        <v>90000</v>
      </c>
      <c r="H44" s="21">
        <v>27302.67</v>
      </c>
    </row>
    <row r="45" spans="1:8" ht="19.5" x14ac:dyDescent="0.25">
      <c r="A45" s="19" t="s">
        <v>21</v>
      </c>
      <c r="B45" s="19" t="s">
        <v>22</v>
      </c>
      <c r="C45" s="20" t="s">
        <v>23</v>
      </c>
      <c r="D45" s="19" t="s">
        <v>79</v>
      </c>
      <c r="E45" s="19" t="s">
        <v>80</v>
      </c>
      <c r="F45" s="21">
        <v>65000</v>
      </c>
      <c r="G45" s="21">
        <v>45000</v>
      </c>
      <c r="H45" s="21">
        <v>8119</v>
      </c>
    </row>
    <row r="46" spans="1:8" ht="19.5" x14ac:dyDescent="0.25">
      <c r="A46" s="19" t="s">
        <v>21</v>
      </c>
      <c r="B46" s="19" t="s">
        <v>22</v>
      </c>
      <c r="C46" s="20" t="s">
        <v>23</v>
      </c>
      <c r="D46" s="19" t="s">
        <v>81</v>
      </c>
      <c r="E46" s="19" t="s">
        <v>82</v>
      </c>
      <c r="F46" s="21">
        <v>20000</v>
      </c>
      <c r="G46" s="21">
        <f t="shared" si="4"/>
        <v>20000</v>
      </c>
      <c r="H46" s="21">
        <v>5800</v>
      </c>
    </row>
    <row r="47" spans="1:8" ht="19.5" x14ac:dyDescent="0.25">
      <c r="A47" s="19" t="s">
        <v>21</v>
      </c>
      <c r="B47" s="19" t="s">
        <v>22</v>
      </c>
      <c r="C47" s="20" t="s">
        <v>23</v>
      </c>
      <c r="D47" s="19" t="s">
        <v>83</v>
      </c>
      <c r="E47" s="19" t="s">
        <v>84</v>
      </c>
      <c r="F47" s="21">
        <v>5000</v>
      </c>
      <c r="G47" s="21">
        <f t="shared" si="4"/>
        <v>5000</v>
      </c>
      <c r="H47" s="21">
        <v>0</v>
      </c>
    </row>
    <row r="48" spans="1:8" ht="19.5" x14ac:dyDescent="0.25">
      <c r="A48" s="19" t="s">
        <v>21</v>
      </c>
      <c r="B48" s="19" t="s">
        <v>22</v>
      </c>
      <c r="C48" s="20" t="s">
        <v>23</v>
      </c>
      <c r="D48" s="19" t="s">
        <v>85</v>
      </c>
      <c r="E48" s="19" t="s">
        <v>86</v>
      </c>
      <c r="F48" s="21">
        <v>152000</v>
      </c>
      <c r="G48" s="21">
        <v>132000</v>
      </c>
      <c r="H48" s="21">
        <v>45183.01</v>
      </c>
    </row>
    <row r="49" spans="1:8" ht="19.5" x14ac:dyDescent="0.25">
      <c r="A49" s="19" t="s">
        <v>21</v>
      </c>
      <c r="B49" s="19" t="s">
        <v>22</v>
      </c>
      <c r="C49" s="20" t="s">
        <v>23</v>
      </c>
      <c r="D49" s="19" t="s">
        <v>87</v>
      </c>
      <c r="E49" s="19" t="s">
        <v>88</v>
      </c>
      <c r="F49" s="21">
        <v>47000</v>
      </c>
      <c r="G49" s="21">
        <v>40000</v>
      </c>
      <c r="H49" s="21">
        <v>14818.88</v>
      </c>
    </row>
    <row r="50" spans="1:8" ht="19.5" x14ac:dyDescent="0.25">
      <c r="A50" s="19" t="s">
        <v>21</v>
      </c>
      <c r="B50" s="19" t="s">
        <v>22</v>
      </c>
      <c r="C50" s="20" t="s">
        <v>23</v>
      </c>
      <c r="D50" s="19" t="s">
        <v>89</v>
      </c>
      <c r="E50" s="19" t="s">
        <v>90</v>
      </c>
      <c r="F50" s="21">
        <v>5000</v>
      </c>
      <c r="G50" s="21">
        <f t="shared" si="4"/>
        <v>5000</v>
      </c>
      <c r="H50" s="21">
        <v>0</v>
      </c>
    </row>
    <row r="51" spans="1:8" ht="19.5" x14ac:dyDescent="0.25">
      <c r="A51" s="19" t="s">
        <v>21</v>
      </c>
      <c r="B51" s="19" t="s">
        <v>22</v>
      </c>
      <c r="C51" s="20" t="s">
        <v>23</v>
      </c>
      <c r="D51" s="19" t="s">
        <v>91</v>
      </c>
      <c r="E51" s="19" t="s">
        <v>92</v>
      </c>
      <c r="F51" s="21">
        <v>300000</v>
      </c>
      <c r="G51" s="21">
        <v>239000</v>
      </c>
      <c r="H51" s="21">
        <v>150623.01</v>
      </c>
    </row>
    <row r="52" spans="1:8" x14ac:dyDescent="0.25">
      <c r="A52" s="23" t="s">
        <v>93</v>
      </c>
      <c r="B52" s="17"/>
      <c r="C52" s="18"/>
      <c r="D52" s="19"/>
      <c r="E52" s="19"/>
      <c r="F52" s="22">
        <f>SUM(F53:F54)</f>
        <v>1471000</v>
      </c>
      <c r="G52" s="22">
        <f t="shared" ref="G52:H52" si="5">SUM(G53:G54)</f>
        <v>1326000</v>
      </c>
      <c r="H52" s="22">
        <f t="shared" si="5"/>
        <v>1032358.79</v>
      </c>
    </row>
    <row r="53" spans="1:8" ht="19.5" x14ac:dyDescent="0.25">
      <c r="A53" s="19" t="s">
        <v>21</v>
      </c>
      <c r="B53" s="19" t="s">
        <v>22</v>
      </c>
      <c r="C53" s="20" t="s">
        <v>23</v>
      </c>
      <c r="D53" s="19" t="s">
        <v>94</v>
      </c>
      <c r="E53" s="19" t="s">
        <v>95</v>
      </c>
      <c r="F53" s="21">
        <v>1241000</v>
      </c>
      <c r="G53" s="21">
        <v>1126000</v>
      </c>
      <c r="H53" s="21">
        <v>898250</v>
      </c>
    </row>
    <row r="54" spans="1:8" ht="19.5" x14ac:dyDescent="0.25">
      <c r="A54" s="19" t="s">
        <v>21</v>
      </c>
      <c r="B54" s="19" t="s">
        <v>22</v>
      </c>
      <c r="C54" s="20" t="s">
        <v>23</v>
      </c>
      <c r="D54" s="19" t="s">
        <v>96</v>
      </c>
      <c r="E54" s="19" t="s">
        <v>97</v>
      </c>
      <c r="F54" s="21">
        <v>230000</v>
      </c>
      <c r="G54" s="21">
        <v>200000</v>
      </c>
      <c r="H54" s="21">
        <v>134108.79</v>
      </c>
    </row>
    <row r="55" spans="1:8" x14ac:dyDescent="0.25">
      <c r="A55" s="23" t="s">
        <v>98</v>
      </c>
      <c r="B55" s="17"/>
      <c r="C55" s="18"/>
      <c r="D55" s="19"/>
      <c r="E55" s="19"/>
      <c r="F55" s="22">
        <f>SUM(F56:F58)</f>
        <v>921000</v>
      </c>
      <c r="G55" s="22">
        <f t="shared" ref="G55:H55" si="6">SUM(G56:G58)</f>
        <v>921000</v>
      </c>
      <c r="H55" s="22">
        <f t="shared" si="6"/>
        <v>118319.32</v>
      </c>
    </row>
    <row r="56" spans="1:8" ht="19.5" x14ac:dyDescent="0.25">
      <c r="A56" s="19" t="s">
        <v>21</v>
      </c>
      <c r="B56" s="19" t="s">
        <v>22</v>
      </c>
      <c r="C56" s="20" t="s">
        <v>23</v>
      </c>
      <c r="D56" s="19" t="s">
        <v>99</v>
      </c>
      <c r="E56" s="19" t="s">
        <v>100</v>
      </c>
      <c r="F56" s="21">
        <v>31000</v>
      </c>
      <c r="G56" s="21">
        <f t="shared" si="4"/>
        <v>31000</v>
      </c>
      <c r="H56" s="21">
        <v>0</v>
      </c>
    </row>
    <row r="57" spans="1:8" ht="29.25" x14ac:dyDescent="0.25">
      <c r="A57" s="19" t="s">
        <v>21</v>
      </c>
      <c r="B57" s="19" t="s">
        <v>22</v>
      </c>
      <c r="C57" s="20" t="s">
        <v>23</v>
      </c>
      <c r="D57" s="19" t="s">
        <v>101</v>
      </c>
      <c r="E57" s="19" t="s">
        <v>102</v>
      </c>
      <c r="F57" s="21">
        <v>139000</v>
      </c>
      <c r="G57" s="21">
        <f t="shared" si="4"/>
        <v>139000</v>
      </c>
      <c r="H57" s="21">
        <v>118319.32</v>
      </c>
    </row>
    <row r="58" spans="1:8" ht="19.5" x14ac:dyDescent="0.25">
      <c r="A58" s="24" t="s">
        <v>21</v>
      </c>
      <c r="B58" s="24" t="s">
        <v>22</v>
      </c>
      <c r="C58" s="25" t="s">
        <v>23</v>
      </c>
      <c r="D58" s="24" t="s">
        <v>103</v>
      </c>
      <c r="E58" s="24" t="s">
        <v>104</v>
      </c>
      <c r="F58" s="26">
        <v>751000</v>
      </c>
      <c r="G58" s="26">
        <f t="shared" si="4"/>
        <v>751000</v>
      </c>
      <c r="H58" s="26">
        <v>0</v>
      </c>
    </row>
    <row r="59" spans="1:8" x14ac:dyDescent="0.25">
      <c r="A59" s="27"/>
      <c r="B59" s="27"/>
      <c r="C59" s="27"/>
      <c r="D59" s="27"/>
      <c r="E59" s="27"/>
      <c r="F59" s="27"/>
      <c r="G59" s="27"/>
      <c r="H59" s="27"/>
    </row>
    <row r="60" spans="1:8" x14ac:dyDescent="0.25">
      <c r="A60" s="6" t="s">
        <v>0</v>
      </c>
      <c r="B60" s="6"/>
      <c r="C60" s="6"/>
      <c r="D60" s="6"/>
      <c r="E60" s="6"/>
      <c r="F60" s="6"/>
      <c r="G60" s="6"/>
      <c r="H60" s="6"/>
    </row>
  </sheetData>
  <mergeCells count="23">
    <mergeCell ref="A60:H60"/>
    <mergeCell ref="A15:C15"/>
    <mergeCell ref="A16:C16"/>
    <mergeCell ref="A26:C26"/>
    <mergeCell ref="A52:C52"/>
    <mergeCell ref="A55:C55"/>
    <mergeCell ref="A59:H59"/>
    <mergeCell ref="A9:H9"/>
    <mergeCell ref="A10:H10"/>
    <mergeCell ref="A12:A13"/>
    <mergeCell ref="B12:B13"/>
    <mergeCell ref="C12:C13"/>
    <mergeCell ref="D12:D13"/>
    <mergeCell ref="E12:E13"/>
    <mergeCell ref="F12:F13"/>
    <mergeCell ref="G12:G13"/>
    <mergeCell ref="H12:H13"/>
    <mergeCell ref="A1:E1"/>
    <mergeCell ref="F1:H1"/>
    <mergeCell ref="F2:H2"/>
    <mergeCell ref="A5:H5"/>
    <mergeCell ref="A6:H6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2024-11-21T08:20:19Z</dcterms:modified>
</cp:coreProperties>
</file>